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2017 METAI\BALANSAS\III KETV\"/>
    </mc:Choice>
  </mc:AlternateContent>
  <bookViews>
    <workbookView xWindow="0" yWindow="315" windowWidth="14595" windowHeight="7830" firstSheet="2" activeTab="3"/>
  </bookViews>
  <sheets>
    <sheet name="f2" sheetId="1" state="hidden" r:id="rId1"/>
    <sheet name="f2 (2)" sheetId="2" state="hidden" r:id="rId2"/>
    <sheet name="SUVESTINĖ" sheetId="9" r:id="rId3"/>
    <sheet name="SB" sheetId="3" r:id="rId4"/>
    <sheet name="MK" sheetId="5" r:id="rId5"/>
    <sheet name="Pavežėj" sheetId="4" r:id="rId6"/>
    <sheet name="Spec. pr." sheetId="7" r:id="rId7"/>
    <sheet name="Sp.pr. (nuoma)" sheetId="8" r:id="rId8"/>
    <sheet name="ES " sheetId="13" r:id="rId9"/>
  </sheets>
  <definedNames>
    <definedName name="_xlnm.Print_Titles" localSheetId="8">'ES '!$19:$25</definedName>
    <definedName name="_xlnm.Print_Titles" localSheetId="0">'f2'!$19:$25</definedName>
    <definedName name="_xlnm.Print_Titles" localSheetId="1">'f2 (2)'!$19:$25</definedName>
    <definedName name="_xlnm.Print_Titles" localSheetId="4">MK!$19:$25</definedName>
    <definedName name="_xlnm.Print_Titles" localSheetId="5">Pavežėj!$19:$25</definedName>
    <definedName name="_xlnm.Print_Titles" localSheetId="3">SB!$19:$25</definedName>
    <definedName name="_xlnm.Print_Titles" localSheetId="7">'Sp.pr. (nuoma)'!$19:$25</definedName>
    <definedName name="_xlnm.Print_Titles" localSheetId="6">'Spec. pr.'!$19:$25</definedName>
    <definedName name="_xlnm.Print_Titles" localSheetId="2">SUVESTINĖ!$19:$25</definedName>
    <definedName name="Z_05B54777_5D6F_4067_9B5E_F0A938B54982_.wvu.Cols" localSheetId="8" hidden="1">'ES '!$M:$P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4" hidden="1">MK!$M:$P</definedName>
    <definedName name="Z_05B54777_5D6F_4067_9B5E_F0A938B54982_.wvu.Cols" localSheetId="5" hidden="1">Pavežėj!$M:$P</definedName>
    <definedName name="Z_05B54777_5D6F_4067_9B5E_F0A938B54982_.wvu.Cols" localSheetId="3" hidden="1">SB!$M:$P</definedName>
    <definedName name="Z_05B54777_5D6F_4067_9B5E_F0A938B54982_.wvu.Cols" localSheetId="7" hidden="1">'Sp.pr. (nuoma)'!$M:$P</definedName>
    <definedName name="Z_05B54777_5D6F_4067_9B5E_F0A938B54982_.wvu.Cols" localSheetId="6" hidden="1">'Spec. pr.'!$M:$P</definedName>
    <definedName name="Z_05B54777_5D6F_4067_9B5E_F0A938B54982_.wvu.Cols" localSheetId="2" hidden="1">SUVESTINĖ!$M:$P</definedName>
    <definedName name="Z_05B54777_5D6F_4067_9B5E_F0A938B54982_.wvu.PrintTitles" localSheetId="8" hidden="1">'ES '!$19:$25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4" hidden="1">MK!$19:$25</definedName>
    <definedName name="Z_05B54777_5D6F_4067_9B5E_F0A938B54982_.wvu.PrintTitles" localSheetId="5" hidden="1">Pavežėj!$19:$25</definedName>
    <definedName name="Z_05B54777_5D6F_4067_9B5E_F0A938B54982_.wvu.PrintTitles" localSheetId="3" hidden="1">SB!$19:$25</definedName>
    <definedName name="Z_05B54777_5D6F_4067_9B5E_F0A938B54982_.wvu.PrintTitles" localSheetId="7" hidden="1">'Sp.pr. (nuoma)'!$19:$25</definedName>
    <definedName name="Z_05B54777_5D6F_4067_9B5E_F0A938B54982_.wvu.PrintTitles" localSheetId="6" hidden="1">'Spec. pr.'!$19:$25</definedName>
    <definedName name="Z_05B54777_5D6F_4067_9B5E_F0A938B54982_.wvu.PrintTitles" localSheetId="2" hidden="1">SUVESTINĖ!$19:$25</definedName>
    <definedName name="Z_57A1E72B_DFC1_4C5D_ABA7_C1A26EB31789_.wvu.Cols" localSheetId="8" hidden="1">'ES '!$M:$P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4" hidden="1">MK!$M:$P</definedName>
    <definedName name="Z_57A1E72B_DFC1_4C5D_ABA7_C1A26EB31789_.wvu.Cols" localSheetId="5" hidden="1">Pavežėj!$M:$P</definedName>
    <definedName name="Z_57A1E72B_DFC1_4C5D_ABA7_C1A26EB31789_.wvu.Cols" localSheetId="3" hidden="1">SB!$M:$P</definedName>
    <definedName name="Z_57A1E72B_DFC1_4C5D_ABA7_C1A26EB31789_.wvu.Cols" localSheetId="7" hidden="1">'Sp.pr. (nuoma)'!$M:$P</definedName>
    <definedName name="Z_57A1E72B_DFC1_4C5D_ABA7_C1A26EB31789_.wvu.Cols" localSheetId="6" hidden="1">'Spec. pr.'!$M:$P</definedName>
    <definedName name="Z_57A1E72B_DFC1_4C5D_ABA7_C1A26EB31789_.wvu.Cols" localSheetId="2" hidden="1">SUVESTINĖ!$M:$P</definedName>
    <definedName name="Z_57A1E72B_DFC1_4C5D_ABA7_C1A26EB31789_.wvu.PrintTitles" localSheetId="8" hidden="1">'ES '!$19:$25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4" hidden="1">MK!$19:$25</definedName>
    <definedName name="Z_57A1E72B_DFC1_4C5D_ABA7_C1A26EB31789_.wvu.PrintTitles" localSheetId="5" hidden="1">Pavežėj!$19:$25</definedName>
    <definedName name="Z_57A1E72B_DFC1_4C5D_ABA7_C1A26EB31789_.wvu.PrintTitles" localSheetId="3" hidden="1">SB!$19:$25</definedName>
    <definedName name="Z_57A1E72B_DFC1_4C5D_ABA7_C1A26EB31789_.wvu.PrintTitles" localSheetId="7" hidden="1">'Sp.pr. (nuoma)'!$19:$25</definedName>
    <definedName name="Z_57A1E72B_DFC1_4C5D_ABA7_C1A26EB31789_.wvu.PrintTitles" localSheetId="6" hidden="1">'Spec. pr.'!$19:$25</definedName>
    <definedName name="Z_57A1E72B_DFC1_4C5D_ABA7_C1A26EB31789_.wvu.PrintTitles" localSheetId="2" hidden="1">SUVESTINĖ!$19:$25</definedName>
    <definedName name="Z_9B727EDB_49B4_42DC_BF97_3A35178E0BFD_.wvu.Cols" localSheetId="8" hidden="1">'ES '!$M:$P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4" hidden="1">MK!$M:$P</definedName>
    <definedName name="Z_9B727EDB_49B4_42DC_BF97_3A35178E0BFD_.wvu.Cols" localSheetId="5" hidden="1">Pavežėj!$M:$P</definedName>
    <definedName name="Z_9B727EDB_49B4_42DC_BF97_3A35178E0BFD_.wvu.Cols" localSheetId="3" hidden="1">SB!$M:$P</definedName>
    <definedName name="Z_9B727EDB_49B4_42DC_BF97_3A35178E0BFD_.wvu.Cols" localSheetId="7" hidden="1">'Sp.pr. (nuoma)'!$M:$P</definedName>
    <definedName name="Z_9B727EDB_49B4_42DC_BF97_3A35178E0BFD_.wvu.Cols" localSheetId="6" hidden="1">'Spec. pr.'!$M:$P</definedName>
    <definedName name="Z_9B727EDB_49B4_42DC_BF97_3A35178E0BFD_.wvu.Cols" localSheetId="2" hidden="1">SUVESTINĖ!$M:$P</definedName>
    <definedName name="Z_9B727EDB_49B4_42DC_BF97_3A35178E0BFD_.wvu.PrintTitles" localSheetId="8" hidden="1">'ES '!$19:$25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4" hidden="1">MK!$19:$25</definedName>
    <definedName name="Z_9B727EDB_49B4_42DC_BF97_3A35178E0BFD_.wvu.PrintTitles" localSheetId="5" hidden="1">Pavežėj!$19:$25</definedName>
    <definedName name="Z_9B727EDB_49B4_42DC_BF97_3A35178E0BFD_.wvu.PrintTitles" localSheetId="3" hidden="1">SB!$19:$25</definedName>
    <definedName name="Z_9B727EDB_49B4_42DC_BF97_3A35178E0BFD_.wvu.PrintTitles" localSheetId="7" hidden="1">'Sp.pr. (nuoma)'!$19:$25</definedName>
    <definedName name="Z_9B727EDB_49B4_42DC_BF97_3A35178E0BFD_.wvu.PrintTitles" localSheetId="6" hidden="1">'Spec. pr.'!$19:$25</definedName>
    <definedName name="Z_9B727EDB_49B4_42DC_BF97_3A35178E0BFD_.wvu.PrintTitles" localSheetId="2" hidden="1">SUVESTINĖ!$19:$25</definedName>
    <definedName name="Z_D669FC1B_AE0B_4417_8D6F_8460D68D5677_.wvu.Cols" localSheetId="8" hidden="1">'ES '!$M:$P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4" hidden="1">MK!$M:$P</definedName>
    <definedName name="Z_D669FC1B_AE0B_4417_8D6F_8460D68D5677_.wvu.Cols" localSheetId="5" hidden="1">Pavežėj!$M:$P</definedName>
    <definedName name="Z_D669FC1B_AE0B_4417_8D6F_8460D68D5677_.wvu.Cols" localSheetId="3" hidden="1">SB!$M:$P</definedName>
    <definedName name="Z_D669FC1B_AE0B_4417_8D6F_8460D68D5677_.wvu.Cols" localSheetId="7" hidden="1">'Sp.pr. (nuoma)'!$M:$P</definedName>
    <definedName name="Z_D669FC1B_AE0B_4417_8D6F_8460D68D5677_.wvu.Cols" localSheetId="6" hidden="1">'Spec. pr.'!$M:$P</definedName>
    <definedName name="Z_D669FC1B_AE0B_4417_8D6F_8460D68D5677_.wvu.Cols" localSheetId="2" hidden="1">SUVESTINĖ!$M:$P</definedName>
    <definedName name="Z_D669FC1B_AE0B_4417_8D6F_8460D68D5677_.wvu.PrintTitles" localSheetId="8" hidden="1">'ES '!$19:$25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4" hidden="1">MK!$19:$25</definedName>
    <definedName name="Z_D669FC1B_AE0B_4417_8D6F_8460D68D5677_.wvu.PrintTitles" localSheetId="5" hidden="1">Pavežėj!$19:$25</definedName>
    <definedName name="Z_D669FC1B_AE0B_4417_8D6F_8460D68D5677_.wvu.PrintTitles" localSheetId="3" hidden="1">SB!$19:$25</definedName>
    <definedName name="Z_D669FC1B_AE0B_4417_8D6F_8460D68D5677_.wvu.PrintTitles" localSheetId="7" hidden="1">'Sp.pr. (nuoma)'!$19:$25</definedName>
    <definedName name="Z_D669FC1B_AE0B_4417_8D6F_8460D68D5677_.wvu.PrintTitles" localSheetId="6" hidden="1">'Spec. pr.'!$19:$25</definedName>
    <definedName name="Z_D669FC1B_AE0B_4417_8D6F_8460D68D5677_.wvu.PrintTitles" localSheetId="2" hidden="1">SUVESTINĖ!$19:$25</definedName>
    <definedName name="Z_DF4717B8_E960_4300_AF40_4AC5F93B40E3_.wvu.Cols" localSheetId="8" hidden="1">'ES '!$M:$P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4" hidden="1">MK!$M:$P</definedName>
    <definedName name="Z_DF4717B8_E960_4300_AF40_4AC5F93B40E3_.wvu.Cols" localSheetId="5" hidden="1">Pavežėj!$M:$P</definedName>
    <definedName name="Z_DF4717B8_E960_4300_AF40_4AC5F93B40E3_.wvu.Cols" localSheetId="3" hidden="1">SB!$M:$P</definedName>
    <definedName name="Z_DF4717B8_E960_4300_AF40_4AC5F93B40E3_.wvu.Cols" localSheetId="7" hidden="1">'Sp.pr. (nuoma)'!$M:$P</definedName>
    <definedName name="Z_DF4717B8_E960_4300_AF40_4AC5F93B40E3_.wvu.Cols" localSheetId="6" hidden="1">'Spec. pr.'!$M:$P</definedName>
    <definedName name="Z_DF4717B8_E960_4300_AF40_4AC5F93B40E3_.wvu.Cols" localSheetId="2" hidden="1">SUVESTINĖ!$M:$P</definedName>
    <definedName name="Z_DF4717B8_E960_4300_AF40_4AC5F93B40E3_.wvu.PrintTitles" localSheetId="8" hidden="1">'ES '!$19:$25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4" hidden="1">MK!$19:$25</definedName>
    <definedName name="Z_DF4717B8_E960_4300_AF40_4AC5F93B40E3_.wvu.PrintTitles" localSheetId="5" hidden="1">Pavežėj!$19:$25</definedName>
    <definedName name="Z_DF4717B8_E960_4300_AF40_4AC5F93B40E3_.wvu.PrintTitles" localSheetId="3" hidden="1">SB!$19:$25</definedName>
    <definedName name="Z_DF4717B8_E960_4300_AF40_4AC5F93B40E3_.wvu.PrintTitles" localSheetId="7" hidden="1">'Sp.pr. (nuoma)'!$19:$25</definedName>
    <definedName name="Z_DF4717B8_E960_4300_AF40_4AC5F93B40E3_.wvu.PrintTitles" localSheetId="6" hidden="1">'Spec. pr.'!$19:$25</definedName>
    <definedName name="Z_DF4717B8_E960_4300_AF40_4AC5F93B40E3_.wvu.PrintTitles" localSheetId="2" hidden="1">SUVESTINĖ!$19:$25</definedName>
  </definedNames>
  <calcPr calcId="152511"/>
  <customWorkbookViews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</customWorkbookViews>
</workbook>
</file>

<file path=xl/calcChain.xml><?xml version="1.0" encoding="utf-8"?>
<calcChain xmlns="http://schemas.openxmlformats.org/spreadsheetml/2006/main">
  <c r="J138" i="9" l="1"/>
  <c r="K138" i="9"/>
  <c r="L138" i="9"/>
  <c r="I138" i="9"/>
  <c r="L48" i="9" l="1"/>
  <c r="K48" i="9"/>
  <c r="J48" i="9"/>
  <c r="I48" i="9"/>
  <c r="J185" i="9" l="1"/>
  <c r="K185" i="9"/>
  <c r="L185" i="9"/>
  <c r="I185" i="9"/>
  <c r="I134" i="9"/>
  <c r="J134" i="9"/>
  <c r="K134" i="9"/>
  <c r="L134" i="9"/>
  <c r="L132" i="9"/>
  <c r="L131" i="9" s="1"/>
  <c r="L130" i="9" s="1"/>
  <c r="J60" i="9"/>
  <c r="K60" i="9"/>
  <c r="L60" i="9"/>
  <c r="I60" i="9"/>
  <c r="J59" i="9"/>
  <c r="K59" i="9"/>
  <c r="L59" i="9"/>
  <c r="I59" i="9"/>
  <c r="J56" i="9"/>
  <c r="K56" i="9"/>
  <c r="L56" i="9"/>
  <c r="I56" i="9"/>
  <c r="J52" i="9"/>
  <c r="K52" i="9"/>
  <c r="L52" i="9"/>
  <c r="I52" i="9"/>
  <c r="J51" i="9"/>
  <c r="K51" i="9"/>
  <c r="L51" i="9"/>
  <c r="I51" i="9"/>
  <c r="J50" i="9"/>
  <c r="K50" i="9"/>
  <c r="L50" i="9"/>
  <c r="I50" i="9"/>
  <c r="J47" i="9"/>
  <c r="K47" i="9"/>
  <c r="L47" i="9"/>
  <c r="I47" i="9"/>
  <c r="J46" i="9"/>
  <c r="K46" i="9"/>
  <c r="L46" i="9"/>
  <c r="I46" i="9"/>
  <c r="L40" i="9"/>
  <c r="K40" i="9"/>
  <c r="J40" i="9"/>
  <c r="J39" i="9" s="1"/>
  <c r="J38" i="9" s="1"/>
  <c r="J37" i="9" s="1"/>
  <c r="I40" i="9"/>
  <c r="I36" i="9"/>
  <c r="J36" i="9"/>
  <c r="K36" i="9"/>
  <c r="L36" i="9"/>
  <c r="L34" i="9" s="1"/>
  <c r="L33" i="9" s="1"/>
  <c r="L32" i="9" s="1"/>
  <c r="L31" i="9" s="1"/>
  <c r="J35" i="9"/>
  <c r="J34" i="9" s="1"/>
  <c r="J33" i="9" s="1"/>
  <c r="J32" i="9" s="1"/>
  <c r="K35" i="9"/>
  <c r="L35" i="9"/>
  <c r="I35" i="9"/>
  <c r="I140" i="4"/>
  <c r="I139" i="4" s="1"/>
  <c r="I138" i="4" s="1"/>
  <c r="I140" i="3"/>
  <c r="I139" i="3" s="1"/>
  <c r="I138" i="3" s="1"/>
  <c r="J140" i="4"/>
  <c r="J139" i="4" s="1"/>
  <c r="J138" i="4"/>
  <c r="J140" i="3"/>
  <c r="J139" i="3" s="1"/>
  <c r="J138" i="3" s="1"/>
  <c r="K140" i="4"/>
  <c r="K139" i="4"/>
  <c r="K138" i="4" s="1"/>
  <c r="K140" i="3"/>
  <c r="K139" i="3"/>
  <c r="K138" i="3" s="1"/>
  <c r="L140" i="4"/>
  <c r="L139" i="4" s="1"/>
  <c r="L138" i="4" s="1"/>
  <c r="L140" i="3"/>
  <c r="L139" i="3" s="1"/>
  <c r="L138" i="3" s="1"/>
  <c r="I135" i="4"/>
  <c r="I134" i="4" s="1"/>
  <c r="I133" i="4" s="1"/>
  <c r="I135" i="3"/>
  <c r="I134" i="3" s="1"/>
  <c r="I133" i="3" s="1"/>
  <c r="J135" i="4"/>
  <c r="J134" i="4" s="1"/>
  <c r="J133" i="4" s="1"/>
  <c r="J135" i="3"/>
  <c r="J134" i="3" s="1"/>
  <c r="J133" i="3" s="1"/>
  <c r="K135" i="4"/>
  <c r="K134" i="4" s="1"/>
  <c r="K133" i="4" s="1"/>
  <c r="K135" i="3"/>
  <c r="K134" i="3"/>
  <c r="K133" i="3" s="1"/>
  <c r="L135" i="4"/>
  <c r="L134" i="4" s="1"/>
  <c r="L133" i="4" s="1"/>
  <c r="L135" i="3"/>
  <c r="L134" i="3" s="1"/>
  <c r="L133" i="3" s="1"/>
  <c r="L185" i="4"/>
  <c r="L185" i="3"/>
  <c r="K185" i="4"/>
  <c r="K185" i="3"/>
  <c r="J185" i="4"/>
  <c r="J185" i="3"/>
  <c r="I185" i="4"/>
  <c r="I185" i="3"/>
  <c r="L184" i="4"/>
  <c r="L184" i="3"/>
  <c r="K184" i="4"/>
  <c r="K184" i="3"/>
  <c r="J184" i="4"/>
  <c r="J184" i="3"/>
  <c r="I184" i="4"/>
  <c r="I184" i="3"/>
  <c r="L146" i="4"/>
  <c r="L145" i="4"/>
  <c r="L150" i="4"/>
  <c r="L149" i="4" s="1"/>
  <c r="L144" i="4" s="1"/>
  <c r="L143" i="4" s="1"/>
  <c r="L146" i="3"/>
  <c r="L145" i="3" s="1"/>
  <c r="L150" i="3"/>
  <c r="L149" i="3" s="1"/>
  <c r="K146" i="4"/>
  <c r="K145" i="4"/>
  <c r="K144" i="4" s="1"/>
  <c r="K143" i="4" s="1"/>
  <c r="K150" i="4"/>
  <c r="K149" i="4" s="1"/>
  <c r="K146" i="3"/>
  <c r="K145" i="3" s="1"/>
  <c r="K150" i="3"/>
  <c r="K149" i="3" s="1"/>
  <c r="J146" i="4"/>
  <c r="J145" i="4" s="1"/>
  <c r="J144" i="4" s="1"/>
  <c r="J143" i="4" s="1"/>
  <c r="J150" i="4"/>
  <c r="J149" i="4" s="1"/>
  <c r="J146" i="3"/>
  <c r="J145" i="3" s="1"/>
  <c r="J150" i="3"/>
  <c r="J149" i="3" s="1"/>
  <c r="J144" i="3" s="1"/>
  <c r="J143" i="3" s="1"/>
  <c r="I146" i="4"/>
  <c r="I145" i="4" s="1"/>
  <c r="I144" i="4" s="1"/>
  <c r="I143" i="4" s="1"/>
  <c r="I150" i="4"/>
  <c r="I149" i="4" s="1"/>
  <c r="I146" i="3"/>
  <c r="I145" i="3" s="1"/>
  <c r="I150" i="3"/>
  <c r="I149" i="3" s="1"/>
  <c r="I144" i="3" s="1"/>
  <c r="I143" i="3" s="1"/>
  <c r="G15" i="4"/>
  <c r="G15" i="13" s="1"/>
  <c r="J44" i="9"/>
  <c r="K44" i="9"/>
  <c r="K43" i="9" s="1"/>
  <c r="K42" i="9" s="1"/>
  <c r="K41" i="9" s="1"/>
  <c r="L44" i="9"/>
  <c r="J164" i="8"/>
  <c r="K164" i="8"/>
  <c r="L164" i="8"/>
  <c r="I164" i="8"/>
  <c r="J85" i="8"/>
  <c r="K85" i="8"/>
  <c r="L85" i="8"/>
  <c r="I85" i="8"/>
  <c r="J44" i="8"/>
  <c r="K44" i="8"/>
  <c r="L44" i="8"/>
  <c r="I44" i="8"/>
  <c r="J44" i="7"/>
  <c r="K44" i="7"/>
  <c r="L44" i="7"/>
  <c r="I44" i="7"/>
  <c r="I43" i="7" s="1"/>
  <c r="I42" i="7" s="1"/>
  <c r="I41" i="7" s="1"/>
  <c r="J164" i="13"/>
  <c r="K164" i="13"/>
  <c r="L164" i="13"/>
  <c r="I164" i="13"/>
  <c r="I163" i="13" s="1"/>
  <c r="J85" i="13"/>
  <c r="K85" i="13"/>
  <c r="L85" i="13"/>
  <c r="I85" i="13"/>
  <c r="J44" i="13"/>
  <c r="J43" i="13" s="1"/>
  <c r="K44" i="13"/>
  <c r="L44" i="13"/>
  <c r="I44" i="13"/>
  <c r="J164" i="5"/>
  <c r="J163" i="5" s="1"/>
  <c r="K164" i="5"/>
  <c r="L164" i="5"/>
  <c r="I164" i="5"/>
  <c r="J85" i="5"/>
  <c r="J84" i="5" s="1"/>
  <c r="J83" i="5" s="1"/>
  <c r="J82" i="5" s="1"/>
  <c r="K85" i="5"/>
  <c r="L85" i="5"/>
  <c r="I85" i="5"/>
  <c r="J44" i="5"/>
  <c r="K44" i="5"/>
  <c r="L44" i="5"/>
  <c r="I44" i="5"/>
  <c r="J164" i="4"/>
  <c r="K164" i="4"/>
  <c r="L164" i="4"/>
  <c r="I164" i="4"/>
  <c r="J85" i="4"/>
  <c r="K85" i="4"/>
  <c r="L85" i="4"/>
  <c r="I85" i="4"/>
  <c r="J44" i="4"/>
  <c r="K44" i="4"/>
  <c r="L44" i="4"/>
  <c r="I44" i="4"/>
  <c r="J44" i="3"/>
  <c r="J43" i="3" s="1"/>
  <c r="J42" i="3" s="1"/>
  <c r="J41" i="3" s="1"/>
  <c r="K44" i="3"/>
  <c r="L44" i="3"/>
  <c r="L43" i="3" s="1"/>
  <c r="L42" i="3" s="1"/>
  <c r="L41" i="3" s="1"/>
  <c r="I44" i="3"/>
  <c r="I43" i="3" s="1"/>
  <c r="I42" i="3" s="1"/>
  <c r="I41" i="3" s="1"/>
  <c r="J85" i="3"/>
  <c r="K85" i="3"/>
  <c r="L85" i="3"/>
  <c r="L84" i="3" s="1"/>
  <c r="L83" i="3" s="1"/>
  <c r="L82" i="3" s="1"/>
  <c r="I85" i="3"/>
  <c r="I84" i="3" s="1"/>
  <c r="I83" i="3" s="1"/>
  <c r="I82" i="3" s="1"/>
  <c r="J164" i="3"/>
  <c r="J163" i="3" s="1"/>
  <c r="K164" i="3"/>
  <c r="L164" i="3"/>
  <c r="L163" i="3" s="1"/>
  <c r="I164" i="3"/>
  <c r="I163" i="3" s="1"/>
  <c r="K43" i="3"/>
  <c r="K42" i="3" s="1"/>
  <c r="K41" i="3" s="1"/>
  <c r="K39" i="3"/>
  <c r="K38" i="3" s="1"/>
  <c r="K37" i="3" s="1"/>
  <c r="K34" i="3"/>
  <c r="K33" i="3" s="1"/>
  <c r="K32" i="3" s="1"/>
  <c r="K64" i="3"/>
  <c r="K63" i="3" s="1"/>
  <c r="K69" i="3"/>
  <c r="K68" i="3" s="1"/>
  <c r="K74" i="3"/>
  <c r="K73" i="3" s="1"/>
  <c r="K80" i="3"/>
  <c r="K79" i="3" s="1"/>
  <c r="K78" i="3" s="1"/>
  <c r="K84" i="3"/>
  <c r="K83" i="3"/>
  <c r="K82" i="3" s="1"/>
  <c r="K92" i="3"/>
  <c r="K91" i="3" s="1"/>
  <c r="K90" i="3" s="1"/>
  <c r="K97" i="3"/>
  <c r="K96" i="3" s="1"/>
  <c r="K95" i="3" s="1"/>
  <c r="K102" i="3"/>
  <c r="K101" i="3" s="1"/>
  <c r="K100" i="3" s="1"/>
  <c r="K108" i="3"/>
  <c r="K107" i="3"/>
  <c r="K106" i="3" s="1"/>
  <c r="K113" i="3"/>
  <c r="K112" i="3" s="1"/>
  <c r="K111" i="3" s="1"/>
  <c r="K117" i="3"/>
  <c r="K116" i="3" s="1"/>
  <c r="K115" i="3" s="1"/>
  <c r="K121" i="3"/>
  <c r="K120" i="3"/>
  <c r="K119" i="3" s="1"/>
  <c r="K125" i="3"/>
  <c r="K124" i="3" s="1"/>
  <c r="K123" i="3" s="1"/>
  <c r="K130" i="3"/>
  <c r="K129" i="3" s="1"/>
  <c r="K128" i="3" s="1"/>
  <c r="K155" i="3"/>
  <c r="K154" i="3"/>
  <c r="K153" i="3" s="1"/>
  <c r="K159" i="3"/>
  <c r="K158" i="3" s="1"/>
  <c r="K163" i="3"/>
  <c r="K180" i="3"/>
  <c r="K179" i="3" s="1"/>
  <c r="K172" i="3"/>
  <c r="K171" i="3"/>
  <c r="K175" i="3"/>
  <c r="K174" i="3"/>
  <c r="K190" i="3"/>
  <c r="K189" i="3"/>
  <c r="K194" i="3"/>
  <c r="K193" i="3" s="1"/>
  <c r="K192" i="3" s="1"/>
  <c r="K202" i="3"/>
  <c r="K201" i="3" s="1"/>
  <c r="K205" i="3"/>
  <c r="K204" i="3"/>
  <c r="K200" i="3"/>
  <c r="K213" i="3"/>
  <c r="K212" i="3" s="1"/>
  <c r="K211" i="3"/>
  <c r="K217" i="3"/>
  <c r="K216" i="3"/>
  <c r="K215" i="3" s="1"/>
  <c r="K224" i="3"/>
  <c r="K223" i="3" s="1"/>
  <c r="K230" i="3"/>
  <c r="K229" i="3"/>
  <c r="K234" i="3"/>
  <c r="K233" i="3" s="1"/>
  <c r="K238" i="3"/>
  <c r="K237" i="3"/>
  <c r="K242" i="3"/>
  <c r="K241" i="3" s="1"/>
  <c r="K245" i="3"/>
  <c r="K244" i="3"/>
  <c r="K248" i="3"/>
  <c r="K247" i="3" s="1"/>
  <c r="K253" i="3"/>
  <c r="K252" i="3" s="1"/>
  <c r="K259" i="3"/>
  <c r="K258" i="3" s="1"/>
  <c r="K263" i="3"/>
  <c r="K262" i="3"/>
  <c r="K267" i="3"/>
  <c r="K266" i="3" s="1"/>
  <c r="K271" i="3"/>
  <c r="K270" i="3" s="1"/>
  <c r="K274" i="3"/>
  <c r="K273" i="3" s="1"/>
  <c r="K277" i="3"/>
  <c r="K276" i="3"/>
  <c r="K283" i="3"/>
  <c r="K282" i="3" s="1"/>
  <c r="K281" i="3" s="1"/>
  <c r="K280" i="3" s="1"/>
  <c r="K288" i="3"/>
  <c r="K287" i="3" s="1"/>
  <c r="K292" i="3"/>
  <c r="K291" i="3"/>
  <c r="K296" i="3"/>
  <c r="K295" i="3" s="1"/>
  <c r="K300" i="3"/>
  <c r="K299" i="3" s="1"/>
  <c r="K303" i="3"/>
  <c r="K302" i="3" s="1"/>
  <c r="K306" i="3"/>
  <c r="K305" i="3"/>
  <c r="K311" i="3"/>
  <c r="K310" i="3"/>
  <c r="K316" i="3"/>
  <c r="K315" i="3" s="1"/>
  <c r="K309" i="3" s="1"/>
  <c r="K320" i="3"/>
  <c r="K319" i="3"/>
  <c r="K324" i="3"/>
  <c r="K323" i="3" s="1"/>
  <c r="K328" i="3"/>
  <c r="K327" i="3"/>
  <c r="K331" i="3"/>
  <c r="K330" i="3" s="1"/>
  <c r="K334" i="3"/>
  <c r="K333" i="3"/>
  <c r="L39" i="3"/>
  <c r="L38" i="3" s="1"/>
  <c r="L37" i="3" s="1"/>
  <c r="L34" i="3"/>
  <c r="L33" i="3" s="1"/>
  <c r="L32" i="3" s="1"/>
  <c r="L64" i="3"/>
  <c r="L63" i="3" s="1"/>
  <c r="L69" i="3"/>
  <c r="L68" i="3" s="1"/>
  <c r="L74" i="3"/>
  <c r="L73" i="3" s="1"/>
  <c r="L80" i="3"/>
  <c r="L79" i="3" s="1"/>
  <c r="L78" i="3" s="1"/>
  <c r="L92" i="3"/>
  <c r="L91" i="3" s="1"/>
  <c r="L90" i="3" s="1"/>
  <c r="L97" i="3"/>
  <c r="L96" i="3" s="1"/>
  <c r="L95" i="3" s="1"/>
  <c r="L102" i="3"/>
  <c r="L101" i="3" s="1"/>
  <c r="L100" i="3" s="1"/>
  <c r="L108" i="3"/>
  <c r="L107" i="3" s="1"/>
  <c r="L106" i="3" s="1"/>
  <c r="L113" i="3"/>
  <c r="L112" i="3" s="1"/>
  <c r="L111" i="3" s="1"/>
  <c r="L117" i="3"/>
  <c r="L116" i="3" s="1"/>
  <c r="L115" i="3" s="1"/>
  <c r="L121" i="3"/>
  <c r="L120" i="3" s="1"/>
  <c r="L119" i="3" s="1"/>
  <c r="L125" i="3"/>
  <c r="L124" i="3"/>
  <c r="L123" i="3" s="1"/>
  <c r="L130" i="3"/>
  <c r="L129" i="3" s="1"/>
  <c r="L128" i="3" s="1"/>
  <c r="L155" i="3"/>
  <c r="L154" i="3"/>
  <c r="L153" i="3" s="1"/>
  <c r="L159" i="3"/>
  <c r="L158" i="3" s="1"/>
  <c r="L180" i="3"/>
  <c r="L179" i="3" s="1"/>
  <c r="L172" i="3"/>
  <c r="L171" i="3" s="1"/>
  <c r="L175" i="3"/>
  <c r="L174" i="3"/>
  <c r="L190" i="3"/>
  <c r="L189" i="3" s="1"/>
  <c r="L194" i="3"/>
  <c r="L193" i="3"/>
  <c r="L192" i="3" s="1"/>
  <c r="L202" i="3"/>
  <c r="L201" i="3"/>
  <c r="L205" i="3"/>
  <c r="L204" i="3" s="1"/>
  <c r="L200" i="3"/>
  <c r="L213" i="3"/>
  <c r="L212" i="3"/>
  <c r="L211" i="3" s="1"/>
  <c r="L217" i="3"/>
  <c r="L216" i="3"/>
  <c r="L215" i="3" s="1"/>
  <c r="L224" i="3"/>
  <c r="L223" i="3" s="1"/>
  <c r="L230" i="3"/>
  <c r="L229" i="3" s="1"/>
  <c r="L234" i="3"/>
  <c r="L233" i="3"/>
  <c r="L238" i="3"/>
  <c r="L237" i="3" s="1"/>
  <c r="L242" i="3"/>
  <c r="L241" i="3" s="1"/>
  <c r="L245" i="3"/>
  <c r="L244" i="3" s="1"/>
  <c r="L248" i="3"/>
  <c r="L247" i="3"/>
  <c r="L253" i="3"/>
  <c r="L252" i="3"/>
  <c r="L259" i="3"/>
  <c r="L258" i="3" s="1"/>
  <c r="L251" i="3" s="1"/>
  <c r="L263" i="3"/>
  <c r="L262" i="3"/>
  <c r="L267" i="3"/>
  <c r="L266" i="3" s="1"/>
  <c r="L271" i="3"/>
  <c r="L270" i="3"/>
  <c r="L274" i="3"/>
  <c r="L273" i="3" s="1"/>
  <c r="L277" i="3"/>
  <c r="L276" i="3"/>
  <c r="L283" i="3"/>
  <c r="L282" i="3"/>
  <c r="L288" i="3"/>
  <c r="L287" i="3" s="1"/>
  <c r="L281" i="3" s="1"/>
  <c r="L292" i="3"/>
  <c r="L291" i="3"/>
  <c r="L296" i="3"/>
  <c r="L295" i="3" s="1"/>
  <c r="L300" i="3"/>
  <c r="L299" i="3"/>
  <c r="L303" i="3"/>
  <c r="L302" i="3" s="1"/>
  <c r="L306" i="3"/>
  <c r="L305" i="3"/>
  <c r="L311" i="3"/>
  <c r="L310" i="3" s="1"/>
  <c r="L316" i="3"/>
  <c r="L315" i="3" s="1"/>
  <c r="L320" i="3"/>
  <c r="L319" i="3" s="1"/>
  <c r="L324" i="3"/>
  <c r="L323" i="3"/>
  <c r="L328" i="3"/>
  <c r="L327" i="3" s="1"/>
  <c r="L331" i="3"/>
  <c r="L330" i="3" s="1"/>
  <c r="L334" i="3"/>
  <c r="L333" i="3" s="1"/>
  <c r="I43" i="13"/>
  <c r="I42" i="13" s="1"/>
  <c r="I41" i="13"/>
  <c r="I34" i="13"/>
  <c r="I33" i="13"/>
  <c r="I32" i="13" s="1"/>
  <c r="I39" i="13"/>
  <c r="I38" i="13" s="1"/>
  <c r="I37" i="13" s="1"/>
  <c r="I64" i="13"/>
  <c r="I63" i="13" s="1"/>
  <c r="I69" i="13"/>
  <c r="I68" i="13" s="1"/>
  <c r="I62" i="13" s="1"/>
  <c r="I74" i="13"/>
  <c r="I73" i="13" s="1"/>
  <c r="I80" i="13"/>
  <c r="I79" i="13" s="1"/>
  <c r="I78" i="13" s="1"/>
  <c r="I84" i="13"/>
  <c r="I83" i="13"/>
  <c r="I82" i="13" s="1"/>
  <c r="I92" i="13"/>
  <c r="I91" i="13"/>
  <c r="I90" i="13" s="1"/>
  <c r="I97" i="13"/>
  <c r="I96" i="13"/>
  <c r="I95" i="13"/>
  <c r="I102" i="13"/>
  <c r="I101" i="13" s="1"/>
  <c r="I100" i="13"/>
  <c r="I108" i="13"/>
  <c r="I107" i="13" s="1"/>
  <c r="I106" i="13" s="1"/>
  <c r="I113" i="13"/>
  <c r="I112" i="13" s="1"/>
  <c r="I111" i="13" s="1"/>
  <c r="I117" i="13"/>
  <c r="I116" i="13" s="1"/>
  <c r="I115" i="13"/>
  <c r="I121" i="13"/>
  <c r="I120" i="13"/>
  <c r="I119" i="13" s="1"/>
  <c r="I125" i="13"/>
  <c r="I124" i="13" s="1"/>
  <c r="I123" i="13" s="1"/>
  <c r="I130" i="13"/>
  <c r="I129" i="13" s="1"/>
  <c r="I128" i="13"/>
  <c r="I135" i="13"/>
  <c r="I134" i="13"/>
  <c r="I133" i="13" s="1"/>
  <c r="I140" i="13"/>
  <c r="I139" i="13"/>
  <c r="I138" i="13" s="1"/>
  <c r="I146" i="13"/>
  <c r="I145" i="13" s="1"/>
  <c r="I150" i="13"/>
  <c r="I149" i="13" s="1"/>
  <c r="I155" i="13"/>
  <c r="I154" i="13" s="1"/>
  <c r="I153" i="13"/>
  <c r="I159" i="13"/>
  <c r="I158" i="13"/>
  <c r="I157" i="13" s="1"/>
  <c r="I152" i="13"/>
  <c r="J42" i="13"/>
  <c r="J41" i="13" s="1"/>
  <c r="J34" i="13"/>
  <c r="J33" i="13" s="1"/>
  <c r="J32" i="13" s="1"/>
  <c r="J39" i="13"/>
  <c r="J38" i="13" s="1"/>
  <c r="J37" i="13" s="1"/>
  <c r="J31" i="13"/>
  <c r="J64" i="13"/>
  <c r="J63" i="13"/>
  <c r="J69" i="13"/>
  <c r="J68" i="13"/>
  <c r="J74" i="13"/>
  <c r="J73" i="13"/>
  <c r="J80" i="13"/>
  <c r="J79" i="13"/>
  <c r="J78" i="13" s="1"/>
  <c r="J84" i="13"/>
  <c r="J83" i="13"/>
  <c r="J82" i="13" s="1"/>
  <c r="J92" i="13"/>
  <c r="J91" i="13" s="1"/>
  <c r="J90" i="13"/>
  <c r="J89" i="13" s="1"/>
  <c r="J97" i="13"/>
  <c r="J96" i="13"/>
  <c r="J95" i="13" s="1"/>
  <c r="J102" i="13"/>
  <c r="J101" i="13" s="1"/>
  <c r="J100" i="13" s="1"/>
  <c r="J108" i="13"/>
  <c r="J107" i="13" s="1"/>
  <c r="J106" i="13" s="1"/>
  <c r="J113" i="13"/>
  <c r="J112" i="13"/>
  <c r="J111" i="13" s="1"/>
  <c r="J117" i="13"/>
  <c r="J116" i="13" s="1"/>
  <c r="J115" i="13"/>
  <c r="J121" i="13"/>
  <c r="J120" i="13"/>
  <c r="J119" i="13" s="1"/>
  <c r="J125" i="13"/>
  <c r="J124" i="13" s="1"/>
  <c r="J123" i="13" s="1"/>
  <c r="J130" i="13"/>
  <c r="J129" i="13" s="1"/>
  <c r="J128" i="13" s="1"/>
  <c r="J135" i="13"/>
  <c r="J134" i="13"/>
  <c r="J133" i="13" s="1"/>
  <c r="J140" i="13"/>
  <c r="J139" i="13" s="1"/>
  <c r="J138" i="13"/>
  <c r="J146" i="13"/>
  <c r="J145" i="13" s="1"/>
  <c r="J150" i="13"/>
  <c r="J149" i="13" s="1"/>
  <c r="J155" i="13"/>
  <c r="J154" i="13" s="1"/>
  <c r="J153" i="13" s="1"/>
  <c r="J152" i="13" s="1"/>
  <c r="J159" i="13"/>
  <c r="J158" i="13"/>
  <c r="J157" i="13" s="1"/>
  <c r="J163" i="13"/>
  <c r="K43" i="13"/>
  <c r="K42" i="13" s="1"/>
  <c r="K41" i="13" s="1"/>
  <c r="K34" i="13"/>
  <c r="K33" i="13" s="1"/>
  <c r="K32" i="13" s="1"/>
  <c r="K39" i="13"/>
  <c r="K38" i="13"/>
  <c r="K37" i="13" s="1"/>
  <c r="K64" i="13"/>
  <c r="K63" i="13"/>
  <c r="K69" i="13"/>
  <c r="K68" i="13" s="1"/>
  <c r="K74" i="13"/>
  <c r="K73" i="13"/>
  <c r="K80" i="13"/>
  <c r="K79" i="13" s="1"/>
  <c r="K78" i="13"/>
  <c r="K84" i="13"/>
  <c r="K83" i="13" s="1"/>
  <c r="K82" i="13"/>
  <c r="K92" i="13"/>
  <c r="K91" i="13" s="1"/>
  <c r="K90" i="13" s="1"/>
  <c r="K97" i="13"/>
  <c r="K96" i="13" s="1"/>
  <c r="K95" i="13" s="1"/>
  <c r="K102" i="13"/>
  <c r="K101" i="13"/>
  <c r="K100" i="13" s="1"/>
  <c r="K108" i="13"/>
  <c r="K107" i="13"/>
  <c r="K106" i="13" s="1"/>
  <c r="K113" i="13"/>
  <c r="K112" i="13" s="1"/>
  <c r="K111" i="13"/>
  <c r="K117" i="13"/>
  <c r="K116" i="13" s="1"/>
  <c r="K115" i="13" s="1"/>
  <c r="K121" i="13"/>
  <c r="K120" i="13" s="1"/>
  <c r="K119" i="13" s="1"/>
  <c r="K125" i="13"/>
  <c r="K124" i="13"/>
  <c r="K123" i="13" s="1"/>
  <c r="K130" i="13"/>
  <c r="K129" i="13"/>
  <c r="K128" i="13" s="1"/>
  <c r="K135" i="13"/>
  <c r="K134" i="13"/>
  <c r="K133" i="13"/>
  <c r="K140" i="13"/>
  <c r="K139" i="13" s="1"/>
  <c r="K138" i="13" s="1"/>
  <c r="K127" i="13"/>
  <c r="K146" i="13"/>
  <c r="K145" i="13" s="1"/>
  <c r="K144" i="13" s="1"/>
  <c r="K143" i="13" s="1"/>
  <c r="K150" i="13"/>
  <c r="K149" i="13"/>
  <c r="K155" i="13"/>
  <c r="K154" i="13"/>
  <c r="K153" i="13" s="1"/>
  <c r="K152" i="13" s="1"/>
  <c r="K159" i="13"/>
  <c r="K158" i="13"/>
  <c r="K163" i="13"/>
  <c r="K157" i="13" s="1"/>
  <c r="L43" i="13"/>
  <c r="L42" i="13" s="1"/>
  <c r="L41" i="13" s="1"/>
  <c r="L34" i="13"/>
  <c r="L33" i="13"/>
  <c r="L32" i="13" s="1"/>
  <c r="L31" i="13" s="1"/>
  <c r="L39" i="13"/>
  <c r="L38" i="13"/>
  <c r="L37" i="13"/>
  <c r="L64" i="13"/>
  <c r="L63" i="13"/>
  <c r="L69" i="13"/>
  <c r="L68" i="13" s="1"/>
  <c r="L62" i="13" s="1"/>
  <c r="L61" i="13" s="1"/>
  <c r="L74" i="13"/>
  <c r="L73" i="13"/>
  <c r="L80" i="13"/>
  <c r="L79" i="13" s="1"/>
  <c r="L78" i="13" s="1"/>
  <c r="L84" i="13"/>
  <c r="L83" i="13" s="1"/>
  <c r="L82" i="13" s="1"/>
  <c r="L92" i="13"/>
  <c r="L91" i="13"/>
  <c r="L90" i="13" s="1"/>
  <c r="L89" i="13" s="1"/>
  <c r="L97" i="13"/>
  <c r="L96" i="13"/>
  <c r="L95" i="13"/>
  <c r="L102" i="13"/>
  <c r="L101" i="13"/>
  <c r="L100" i="13"/>
  <c r="L108" i="13"/>
  <c r="L107" i="13"/>
  <c r="L106" i="13"/>
  <c r="L113" i="13"/>
  <c r="L112" i="13" s="1"/>
  <c r="L111" i="13" s="1"/>
  <c r="L117" i="13"/>
  <c r="L116" i="13" s="1"/>
  <c r="L115" i="13" s="1"/>
  <c r="L121" i="13"/>
  <c r="L120" i="13"/>
  <c r="L119" i="13"/>
  <c r="L125" i="13"/>
  <c r="L124" i="13"/>
  <c r="L123" i="13"/>
  <c r="L105" i="13"/>
  <c r="L130" i="13"/>
  <c r="L129" i="13"/>
  <c r="L128" i="13"/>
  <c r="L135" i="13"/>
  <c r="L134" i="13" s="1"/>
  <c r="L133" i="13" s="1"/>
  <c r="L140" i="13"/>
  <c r="L139" i="13"/>
  <c r="L138" i="13" s="1"/>
  <c r="L146" i="13"/>
  <c r="L145" i="13"/>
  <c r="L144" i="13" s="1"/>
  <c r="L143" i="13" s="1"/>
  <c r="L150" i="13"/>
  <c r="L149" i="13"/>
  <c r="L155" i="13"/>
  <c r="L154" i="13"/>
  <c r="L153" i="13"/>
  <c r="L159" i="13"/>
  <c r="L158" i="13" s="1"/>
  <c r="L157" i="13" s="1"/>
  <c r="L163" i="13"/>
  <c r="L152" i="13"/>
  <c r="I172" i="13"/>
  <c r="I171" i="13"/>
  <c r="I175" i="13"/>
  <c r="I174" i="13" s="1"/>
  <c r="I180" i="13"/>
  <c r="I179" i="13"/>
  <c r="I185" i="13"/>
  <c r="I184" i="13" s="1"/>
  <c r="I190" i="13"/>
  <c r="I189" i="13"/>
  <c r="I170" i="13"/>
  <c r="I194" i="13"/>
  <c r="I193" i="13"/>
  <c r="I192" i="13"/>
  <c r="I202" i="13"/>
  <c r="I201" i="13" s="1"/>
  <c r="I200" i="13" s="1"/>
  <c r="I205" i="13"/>
  <c r="I204" i="13"/>
  <c r="I213" i="13"/>
  <c r="I212" i="13"/>
  <c r="I211" i="13"/>
  <c r="I217" i="13"/>
  <c r="I216" i="13" s="1"/>
  <c r="I215" i="13" s="1"/>
  <c r="I224" i="13"/>
  <c r="I223" i="13" s="1"/>
  <c r="I222" i="13" s="1"/>
  <c r="I230" i="13"/>
  <c r="I229" i="13"/>
  <c r="I234" i="13"/>
  <c r="I233" i="13" s="1"/>
  <c r="I238" i="13"/>
  <c r="I237" i="13"/>
  <c r="I242" i="13"/>
  <c r="I241" i="13" s="1"/>
  <c r="I245" i="13"/>
  <c r="I244" i="13"/>
  <c r="I248" i="13"/>
  <c r="I247" i="13" s="1"/>
  <c r="I253" i="13"/>
  <c r="I252" i="13"/>
  <c r="I259" i="13"/>
  <c r="I258" i="13"/>
  <c r="I263" i="13"/>
  <c r="I262" i="13"/>
  <c r="I267" i="13"/>
  <c r="I266" i="13"/>
  <c r="I271" i="13"/>
  <c r="I270" i="13"/>
  <c r="I274" i="13"/>
  <c r="I273" i="13"/>
  <c r="I277" i="13"/>
  <c r="I276" i="13"/>
  <c r="I283" i="13"/>
  <c r="I282" i="13"/>
  <c r="I288" i="13"/>
  <c r="I287" i="13"/>
  <c r="I292" i="13"/>
  <c r="I291" i="13"/>
  <c r="I296" i="13"/>
  <c r="I295" i="13"/>
  <c r="I300" i="13"/>
  <c r="I299" i="13"/>
  <c r="I303" i="13"/>
  <c r="I302" i="13"/>
  <c r="I306" i="13"/>
  <c r="I305" i="13"/>
  <c r="I311" i="13"/>
  <c r="I310" i="13"/>
  <c r="I316" i="13"/>
  <c r="I315" i="13" s="1"/>
  <c r="I309" i="13" s="1"/>
  <c r="I320" i="13"/>
  <c r="I319" i="13"/>
  <c r="I324" i="13"/>
  <c r="I323" i="13" s="1"/>
  <c r="I328" i="13"/>
  <c r="I327" i="13"/>
  <c r="I331" i="13"/>
  <c r="I330" i="13" s="1"/>
  <c r="I334" i="13"/>
  <c r="I333" i="13"/>
  <c r="J172" i="13"/>
  <c r="J171" i="13" s="1"/>
  <c r="J175" i="13"/>
  <c r="J174" i="13"/>
  <c r="J180" i="13"/>
  <c r="J179" i="13" s="1"/>
  <c r="J185" i="13"/>
  <c r="J184" i="13"/>
  <c r="J190" i="13"/>
  <c r="J189" i="13" s="1"/>
  <c r="J194" i="13"/>
  <c r="J193" i="13"/>
  <c r="J192" i="13"/>
  <c r="J202" i="13"/>
  <c r="J201" i="13"/>
  <c r="J200" i="13" s="1"/>
  <c r="J205" i="13"/>
  <c r="J204" i="13"/>
  <c r="J213" i="13"/>
  <c r="J212" i="13"/>
  <c r="J211" i="13" s="1"/>
  <c r="J217" i="13"/>
  <c r="J216" i="13"/>
  <c r="J215" i="13"/>
  <c r="J224" i="13"/>
  <c r="J223" i="13"/>
  <c r="J230" i="13"/>
  <c r="J229" i="13" s="1"/>
  <c r="J234" i="13"/>
  <c r="J233" i="13"/>
  <c r="J238" i="13"/>
  <c r="J237" i="13" s="1"/>
  <c r="J242" i="13"/>
  <c r="J241" i="13"/>
  <c r="J245" i="13"/>
  <c r="J244" i="13" s="1"/>
  <c r="J248" i="13"/>
  <c r="J247" i="13"/>
  <c r="J222" i="13"/>
  <c r="J253" i="13"/>
  <c r="J252" i="13" s="1"/>
  <c r="J259" i="13"/>
  <c r="J258" i="13"/>
  <c r="J263" i="13"/>
  <c r="J262" i="13" s="1"/>
  <c r="J267" i="13"/>
  <c r="J266" i="13"/>
  <c r="J271" i="13"/>
  <c r="J270" i="13" s="1"/>
  <c r="J274" i="13"/>
  <c r="J273" i="13"/>
  <c r="J277" i="13"/>
  <c r="J276" i="13" s="1"/>
  <c r="J283" i="13"/>
  <c r="J282" i="13" s="1"/>
  <c r="J288" i="13"/>
  <c r="J287" i="13"/>
  <c r="J292" i="13"/>
  <c r="J291" i="13" s="1"/>
  <c r="J296" i="13"/>
  <c r="J295" i="13"/>
  <c r="J300" i="13"/>
  <c r="J299" i="13" s="1"/>
  <c r="J303" i="13"/>
  <c r="J302" i="13"/>
  <c r="J306" i="13"/>
  <c r="J305" i="13" s="1"/>
  <c r="J311" i="13"/>
  <c r="J310" i="13"/>
  <c r="J316" i="13"/>
  <c r="J315" i="13"/>
  <c r="J320" i="13"/>
  <c r="J319" i="13"/>
  <c r="J324" i="13"/>
  <c r="J323" i="13"/>
  <c r="J328" i="13"/>
  <c r="J327" i="13"/>
  <c r="J331" i="13"/>
  <c r="J330" i="13"/>
  <c r="J334" i="13"/>
  <c r="J333" i="13"/>
  <c r="K172" i="13"/>
  <c r="K171" i="13" s="1"/>
  <c r="K175" i="13"/>
  <c r="K174" i="13" s="1"/>
  <c r="K170" i="13" s="1"/>
  <c r="K169" i="13" s="1"/>
  <c r="K180" i="13"/>
  <c r="K179" i="13" s="1"/>
  <c r="K185" i="13"/>
  <c r="K184" i="13"/>
  <c r="K190" i="13"/>
  <c r="K189" i="13" s="1"/>
  <c r="K194" i="13"/>
  <c r="K193" i="13"/>
  <c r="K192" i="13" s="1"/>
  <c r="K202" i="13"/>
  <c r="K201" i="13"/>
  <c r="K205" i="13"/>
  <c r="K204" i="13" s="1"/>
  <c r="K200" i="13"/>
  <c r="K213" i="13"/>
  <c r="K212" i="13"/>
  <c r="K211" i="13" s="1"/>
  <c r="K217" i="13"/>
  <c r="K216" i="13"/>
  <c r="K215" i="13" s="1"/>
  <c r="K224" i="13"/>
  <c r="K223" i="13" s="1"/>
  <c r="K230" i="13"/>
  <c r="K229" i="13" s="1"/>
  <c r="K234" i="13"/>
  <c r="K233" i="13"/>
  <c r="K238" i="13"/>
  <c r="K237" i="13" s="1"/>
  <c r="K242" i="13"/>
  <c r="K241" i="13" s="1"/>
  <c r="K245" i="13"/>
  <c r="K244" i="13" s="1"/>
  <c r="K248" i="13"/>
  <c r="K247" i="13"/>
  <c r="K253" i="13"/>
  <c r="K252" i="13"/>
  <c r="K259" i="13"/>
  <c r="K258" i="13" s="1"/>
  <c r="K263" i="13"/>
  <c r="K262" i="13"/>
  <c r="K267" i="13"/>
  <c r="K266" i="13" s="1"/>
  <c r="K271" i="13"/>
  <c r="K270" i="13"/>
  <c r="K274" i="13"/>
  <c r="K273" i="13" s="1"/>
  <c r="K251" i="13" s="1"/>
  <c r="K277" i="13"/>
  <c r="K276" i="13"/>
  <c r="K283" i="13"/>
  <c r="K282" i="13"/>
  <c r="K288" i="13"/>
  <c r="K287" i="13" s="1"/>
  <c r="K292" i="13"/>
  <c r="K291" i="13"/>
  <c r="K296" i="13"/>
  <c r="K295" i="13" s="1"/>
  <c r="K300" i="13"/>
  <c r="K299" i="13"/>
  <c r="K303" i="13"/>
  <c r="K302" i="13" s="1"/>
  <c r="K281" i="13" s="1"/>
  <c r="K306" i="13"/>
  <c r="K305" i="13"/>
  <c r="K311" i="13"/>
  <c r="K310" i="13" s="1"/>
  <c r="K316" i="13"/>
  <c r="K315" i="13" s="1"/>
  <c r="K320" i="13"/>
  <c r="K319" i="13" s="1"/>
  <c r="K324" i="13"/>
  <c r="K323" i="13"/>
  <c r="K328" i="13"/>
  <c r="K327" i="13" s="1"/>
  <c r="K331" i="13"/>
  <c r="K330" i="13" s="1"/>
  <c r="K334" i="13"/>
  <c r="K333" i="13" s="1"/>
  <c r="L172" i="13"/>
  <c r="L171" i="13"/>
  <c r="L175" i="13"/>
  <c r="L174" i="13" s="1"/>
  <c r="L170" i="13" s="1"/>
  <c r="L180" i="13"/>
  <c r="L179" i="13"/>
  <c r="L185" i="13"/>
  <c r="L184" i="13" s="1"/>
  <c r="L190" i="13"/>
  <c r="L189" i="13"/>
  <c r="L194" i="13"/>
  <c r="L193" i="13" s="1"/>
  <c r="L192" i="13"/>
  <c r="L202" i="13"/>
  <c r="L201" i="13"/>
  <c r="L200" i="13" s="1"/>
  <c r="L205" i="13"/>
  <c r="L204" i="13"/>
  <c r="L213" i="13"/>
  <c r="L212" i="13" s="1"/>
  <c r="L211" i="13" s="1"/>
  <c r="L217" i="13"/>
  <c r="L216" i="13" s="1"/>
  <c r="L215" i="13" s="1"/>
  <c r="L224" i="13"/>
  <c r="L223" i="13"/>
  <c r="L230" i="13"/>
  <c r="L229" i="13"/>
  <c r="L234" i="13"/>
  <c r="L233" i="13"/>
  <c r="L238" i="13"/>
  <c r="L237" i="13"/>
  <c r="L242" i="13"/>
  <c r="L241" i="13"/>
  <c r="L245" i="13"/>
  <c r="L244" i="13"/>
  <c r="L248" i="13"/>
  <c r="L247" i="13"/>
  <c r="L253" i="13"/>
  <c r="L252" i="13"/>
  <c r="L259" i="13"/>
  <c r="L258" i="13" s="1"/>
  <c r="L263" i="13"/>
  <c r="L262" i="13" s="1"/>
  <c r="L267" i="13"/>
  <c r="L266" i="13" s="1"/>
  <c r="L271" i="13"/>
  <c r="L270" i="13"/>
  <c r="L274" i="13"/>
  <c r="L273" i="13" s="1"/>
  <c r="L277" i="13"/>
  <c r="L276" i="13" s="1"/>
  <c r="L283" i="13"/>
  <c r="L282" i="13"/>
  <c r="L281" i="13" s="1"/>
  <c r="L288" i="13"/>
  <c r="L287" i="13" s="1"/>
  <c r="L292" i="13"/>
  <c r="L291" i="13" s="1"/>
  <c r="L296" i="13"/>
  <c r="L295" i="13" s="1"/>
  <c r="L300" i="13"/>
  <c r="L299" i="13"/>
  <c r="L303" i="13"/>
  <c r="L302" i="13" s="1"/>
  <c r="L306" i="13"/>
  <c r="L305" i="13" s="1"/>
  <c r="L311" i="13"/>
  <c r="L310" i="13"/>
  <c r="L316" i="13"/>
  <c r="L315" i="13"/>
  <c r="L320" i="13"/>
  <c r="L319" i="13"/>
  <c r="L324" i="13"/>
  <c r="L323" i="13"/>
  <c r="L328" i="13"/>
  <c r="L327" i="13"/>
  <c r="L331" i="13"/>
  <c r="L330" i="13"/>
  <c r="L334" i="13"/>
  <c r="L333" i="13"/>
  <c r="I39" i="9"/>
  <c r="I38" i="9" s="1"/>
  <c r="I37" i="9" s="1"/>
  <c r="I142" i="9"/>
  <c r="I141" i="9" s="1"/>
  <c r="I140" i="9" s="1"/>
  <c r="I137" i="9"/>
  <c r="I136" i="9" s="1"/>
  <c r="I135" i="9" s="1"/>
  <c r="I132" i="9"/>
  <c r="I131" i="9" s="1"/>
  <c r="I130" i="9" s="1"/>
  <c r="I64" i="9"/>
  <c r="I63" i="9"/>
  <c r="I69" i="9"/>
  <c r="I68" i="9" s="1"/>
  <c r="I74" i="9"/>
  <c r="I73" i="9" s="1"/>
  <c r="I62" i="9"/>
  <c r="I61" i="9" s="1"/>
  <c r="I80" i="9"/>
  <c r="I79" i="9"/>
  <c r="I78" i="9" s="1"/>
  <c r="I85" i="9"/>
  <c r="I84" i="9"/>
  <c r="I83" i="9" s="1"/>
  <c r="I82" i="9"/>
  <c r="I93" i="9"/>
  <c r="I92" i="9"/>
  <c r="I91" i="9" s="1"/>
  <c r="I90" i="9" s="1"/>
  <c r="I98" i="9"/>
  <c r="I97" i="9" s="1"/>
  <c r="I96" i="9" s="1"/>
  <c r="I103" i="9"/>
  <c r="I102" i="9" s="1"/>
  <c r="I101" i="9" s="1"/>
  <c r="I109" i="9"/>
  <c r="I108" i="9"/>
  <c r="I107" i="9" s="1"/>
  <c r="I114" i="9"/>
  <c r="I113" i="9"/>
  <c r="I112" i="9" s="1"/>
  <c r="I118" i="9"/>
  <c r="I117" i="9"/>
  <c r="I116" i="9"/>
  <c r="I122" i="9"/>
  <c r="I121" i="9" s="1"/>
  <c r="I120" i="9"/>
  <c r="I126" i="9"/>
  <c r="I125" i="9"/>
  <c r="I124" i="9" s="1"/>
  <c r="I148" i="9"/>
  <c r="I147" i="9" s="1"/>
  <c r="I152" i="9"/>
  <c r="I151" i="9" s="1"/>
  <c r="I157" i="9"/>
  <c r="I156" i="9"/>
  <c r="I155" i="9"/>
  <c r="I161" i="9"/>
  <c r="I160" i="9" s="1"/>
  <c r="I166" i="9"/>
  <c r="I165" i="9" s="1"/>
  <c r="J43" i="9"/>
  <c r="J42" i="9" s="1"/>
  <c r="J41" i="9" s="1"/>
  <c r="J142" i="9"/>
  <c r="J141" i="9" s="1"/>
  <c r="J140" i="9" s="1"/>
  <c r="J137" i="9"/>
  <c r="J136" i="9" s="1"/>
  <c r="J135" i="9" s="1"/>
  <c r="J132" i="9"/>
  <c r="J131" i="9" s="1"/>
  <c r="J130" i="9" s="1"/>
  <c r="J64" i="9"/>
  <c r="J63" i="9" s="1"/>
  <c r="J62" i="9" s="1"/>
  <c r="J69" i="9"/>
  <c r="J68" i="9"/>
  <c r="J74" i="9"/>
  <c r="J73" i="9" s="1"/>
  <c r="J80" i="9"/>
  <c r="J79" i="9" s="1"/>
  <c r="J78" i="9" s="1"/>
  <c r="J85" i="9"/>
  <c r="J84" i="9"/>
  <c r="J83" i="9" s="1"/>
  <c r="J82" i="9" s="1"/>
  <c r="J93" i="9"/>
  <c r="J92" i="9" s="1"/>
  <c r="J91" i="9" s="1"/>
  <c r="J90" i="9" s="1"/>
  <c r="J98" i="9"/>
  <c r="J97" i="9"/>
  <c r="J96" i="9"/>
  <c r="J103" i="9"/>
  <c r="J102" i="9" s="1"/>
  <c r="J101" i="9"/>
  <c r="J109" i="9"/>
  <c r="J108" i="9" s="1"/>
  <c r="J107" i="9" s="1"/>
  <c r="J106" i="9" s="1"/>
  <c r="J114" i="9"/>
  <c r="J113" i="9" s="1"/>
  <c r="J112" i="9" s="1"/>
  <c r="J118" i="9"/>
  <c r="J117" i="9"/>
  <c r="J116" i="9" s="1"/>
  <c r="J122" i="9"/>
  <c r="J121" i="9"/>
  <c r="J120" i="9"/>
  <c r="J126" i="9"/>
  <c r="J125" i="9" s="1"/>
  <c r="J124" i="9" s="1"/>
  <c r="J148" i="9"/>
  <c r="J147" i="9" s="1"/>
  <c r="J152" i="9"/>
  <c r="J151" i="9" s="1"/>
  <c r="J157" i="9"/>
  <c r="J156" i="9" s="1"/>
  <c r="J155" i="9" s="1"/>
  <c r="J161" i="9"/>
  <c r="J160" i="9"/>
  <c r="J166" i="9"/>
  <c r="J165" i="9" s="1"/>
  <c r="K34" i="9"/>
  <c r="K33" i="9" s="1"/>
  <c r="K32" i="9" s="1"/>
  <c r="K39" i="9"/>
  <c r="K38" i="9" s="1"/>
  <c r="K37" i="9" s="1"/>
  <c r="K142" i="9"/>
  <c r="K141" i="9" s="1"/>
  <c r="K140" i="9" s="1"/>
  <c r="K137" i="9"/>
  <c r="K136" i="9" s="1"/>
  <c r="K135" i="9" s="1"/>
  <c r="K132" i="9"/>
  <c r="K131" i="9" s="1"/>
  <c r="K130" i="9" s="1"/>
  <c r="K64" i="9"/>
  <c r="K63" i="9" s="1"/>
  <c r="K69" i="9"/>
  <c r="K68" i="9"/>
  <c r="K62" i="9" s="1"/>
  <c r="K61" i="9" s="1"/>
  <c r="K74" i="9"/>
  <c r="K73" i="9" s="1"/>
  <c r="K80" i="9"/>
  <c r="K79" i="9" s="1"/>
  <c r="K78" i="9" s="1"/>
  <c r="K85" i="9"/>
  <c r="K84" i="9" s="1"/>
  <c r="K83" i="9" s="1"/>
  <c r="K82" i="9"/>
  <c r="K93" i="9"/>
  <c r="K92" i="9" s="1"/>
  <c r="K91" i="9" s="1"/>
  <c r="K98" i="9"/>
  <c r="K97" i="9" s="1"/>
  <c r="K96" i="9" s="1"/>
  <c r="K103" i="9"/>
  <c r="K102" i="9"/>
  <c r="K101" i="9"/>
  <c r="K109" i="9"/>
  <c r="K108" i="9"/>
  <c r="K107" i="9"/>
  <c r="K114" i="9"/>
  <c r="K113" i="9" s="1"/>
  <c r="K112" i="9" s="1"/>
  <c r="K118" i="9"/>
  <c r="K117" i="9" s="1"/>
  <c r="K116" i="9" s="1"/>
  <c r="K122" i="9"/>
  <c r="K121" i="9"/>
  <c r="K120" i="9" s="1"/>
  <c r="K126" i="9"/>
  <c r="K125" i="9"/>
  <c r="K124" i="9"/>
  <c r="K148" i="9"/>
  <c r="K147" i="9"/>
  <c r="K152" i="9"/>
  <c r="K151" i="9" s="1"/>
  <c r="K157" i="9"/>
  <c r="K156" i="9" s="1"/>
  <c r="K155" i="9" s="1"/>
  <c r="K161" i="9"/>
  <c r="K160" i="9"/>
  <c r="K166" i="9"/>
  <c r="K165" i="9" s="1"/>
  <c r="L39" i="9"/>
  <c r="L38" i="9" s="1"/>
  <c r="L37" i="9" s="1"/>
  <c r="L43" i="9"/>
  <c r="L42" i="9" s="1"/>
  <c r="L41" i="9" s="1"/>
  <c r="L142" i="9"/>
  <c r="L141" i="9" s="1"/>
  <c r="L140" i="9" s="1"/>
  <c r="L137" i="9"/>
  <c r="L136" i="9" s="1"/>
  <c r="L135" i="9" s="1"/>
  <c r="L64" i="9"/>
  <c r="L63" i="9"/>
  <c r="L69" i="9"/>
  <c r="L68" i="9" s="1"/>
  <c r="L62" i="9" s="1"/>
  <c r="L74" i="9"/>
  <c r="L73" i="9"/>
  <c r="L80" i="9"/>
  <c r="L79" i="9" s="1"/>
  <c r="L78" i="9"/>
  <c r="L61" i="9"/>
  <c r="L85" i="9"/>
  <c r="L84" i="9" s="1"/>
  <c r="L83" i="9"/>
  <c r="L82" i="9"/>
  <c r="L93" i="9"/>
  <c r="L92" i="9" s="1"/>
  <c r="L91" i="9" s="1"/>
  <c r="L90" i="9" s="1"/>
  <c r="L98" i="9"/>
  <c r="L97" i="9" s="1"/>
  <c r="L96" i="9" s="1"/>
  <c r="L103" i="9"/>
  <c r="L102" i="9"/>
  <c r="L101" i="9" s="1"/>
  <c r="L109" i="9"/>
  <c r="L108" i="9"/>
  <c r="L107" i="9" s="1"/>
  <c r="L114" i="9"/>
  <c r="L113" i="9"/>
  <c r="L112" i="9" s="1"/>
  <c r="L118" i="9"/>
  <c r="L117" i="9" s="1"/>
  <c r="L116" i="9"/>
  <c r="L122" i="9"/>
  <c r="L121" i="9" s="1"/>
  <c r="L120" i="9" s="1"/>
  <c r="L126" i="9"/>
  <c r="L125" i="9"/>
  <c r="L124" i="9" s="1"/>
  <c r="L148" i="9"/>
  <c r="L147" i="9" s="1"/>
  <c r="L152" i="9"/>
  <c r="L151" i="9" s="1"/>
  <c r="L157" i="9"/>
  <c r="L156" i="9" s="1"/>
  <c r="L155" i="9" s="1"/>
  <c r="L161" i="9"/>
  <c r="L160" i="9" s="1"/>
  <c r="L166" i="9"/>
  <c r="L165" i="9"/>
  <c r="I183" i="9"/>
  <c r="I182" i="9" s="1"/>
  <c r="I175" i="9"/>
  <c r="I174" i="9" s="1"/>
  <c r="I178" i="9"/>
  <c r="I177" i="9"/>
  <c r="I188" i="9"/>
  <c r="I187" i="9" s="1"/>
  <c r="I193" i="9"/>
  <c r="I192" i="9"/>
  <c r="I173" i="9"/>
  <c r="I197" i="9"/>
  <c r="I196" i="9"/>
  <c r="I195" i="9"/>
  <c r="I205" i="9"/>
  <c r="I204" i="9" s="1"/>
  <c r="I203" i="9" s="1"/>
  <c r="I209" i="9"/>
  <c r="I208" i="9"/>
  <c r="I217" i="9"/>
  <c r="I216" i="9"/>
  <c r="I215" i="9"/>
  <c r="I221" i="9"/>
  <c r="I220" i="9" s="1"/>
  <c r="I219" i="9"/>
  <c r="I228" i="9"/>
  <c r="I227" i="9" s="1"/>
  <c r="I234" i="9"/>
  <c r="I233" i="9"/>
  <c r="I238" i="9"/>
  <c r="I237" i="9" s="1"/>
  <c r="I242" i="9"/>
  <c r="I241" i="9"/>
  <c r="I247" i="9"/>
  <c r="I246" i="9" s="1"/>
  <c r="I250" i="9"/>
  <c r="I249" i="9"/>
  <c r="I253" i="9"/>
  <c r="I252" i="9" s="1"/>
  <c r="I226" i="9"/>
  <c r="I258" i="9"/>
  <c r="I257" i="9"/>
  <c r="I264" i="9"/>
  <c r="I263" i="9"/>
  <c r="I268" i="9"/>
  <c r="I267" i="9"/>
  <c r="I272" i="9"/>
  <c r="I271" i="9"/>
  <c r="I276" i="9"/>
  <c r="I275" i="9"/>
  <c r="I279" i="9"/>
  <c r="I278" i="9"/>
  <c r="I282" i="9"/>
  <c r="I281" i="9"/>
  <c r="I289" i="9"/>
  <c r="I288" i="9" s="1"/>
  <c r="I294" i="9"/>
  <c r="I293" i="9"/>
  <c r="I298" i="9"/>
  <c r="I297" i="9" s="1"/>
  <c r="I302" i="9"/>
  <c r="I301" i="9"/>
  <c r="I306" i="9"/>
  <c r="I305" i="9" s="1"/>
  <c r="I309" i="9"/>
  <c r="I308" i="9"/>
  <c r="I312" i="9"/>
  <c r="I311" i="9" s="1"/>
  <c r="I317" i="9"/>
  <c r="I316" i="9"/>
  <c r="I322" i="9"/>
  <c r="I321" i="9" s="1"/>
  <c r="I327" i="9"/>
  <c r="I325" i="9"/>
  <c r="I331" i="9"/>
  <c r="I330" i="9" s="1"/>
  <c r="I335" i="9"/>
  <c r="I334" i="9" s="1"/>
  <c r="I338" i="9"/>
  <c r="I337" i="9" s="1"/>
  <c r="I341" i="9"/>
  <c r="I340" i="9"/>
  <c r="J183" i="9"/>
  <c r="J182" i="9"/>
  <c r="J175" i="9"/>
  <c r="J174" i="9"/>
  <c r="J173" i="9" s="1"/>
  <c r="J178" i="9"/>
  <c r="J177" i="9"/>
  <c r="J188" i="9"/>
  <c r="J187" i="9"/>
  <c r="J193" i="9"/>
  <c r="J192" i="9"/>
  <c r="J197" i="9"/>
  <c r="J196" i="9"/>
  <c r="J195" i="9"/>
  <c r="J205" i="9"/>
  <c r="J204" i="9"/>
  <c r="J209" i="9"/>
  <c r="J208" i="9"/>
  <c r="J217" i="9"/>
  <c r="J216" i="9"/>
  <c r="J215" i="9"/>
  <c r="J221" i="9"/>
  <c r="J220" i="9"/>
  <c r="J219" i="9"/>
  <c r="J228" i="9"/>
  <c r="J227" i="9"/>
  <c r="J234" i="9"/>
  <c r="J233" i="9"/>
  <c r="J238" i="9"/>
  <c r="J237" i="9"/>
  <c r="J242" i="9"/>
  <c r="J241" i="9"/>
  <c r="J247" i="9"/>
  <c r="J246" i="9"/>
  <c r="J250" i="9"/>
  <c r="J249" i="9"/>
  <c r="J253" i="9"/>
  <c r="J252" i="9"/>
  <c r="J258" i="9"/>
  <c r="J257" i="9" s="1"/>
  <c r="J264" i="9"/>
  <c r="J263" i="9"/>
  <c r="J268" i="9"/>
  <c r="J267" i="9" s="1"/>
  <c r="J272" i="9"/>
  <c r="J271" i="9"/>
  <c r="J276" i="9"/>
  <c r="J275" i="9" s="1"/>
  <c r="J279" i="9"/>
  <c r="J278" i="9"/>
  <c r="J282" i="9"/>
  <c r="J281" i="9" s="1"/>
  <c r="J289" i="9"/>
  <c r="J288" i="9" s="1"/>
  <c r="J294" i="9"/>
  <c r="J293" i="9"/>
  <c r="J298" i="9"/>
  <c r="J297" i="9" s="1"/>
  <c r="J302" i="9"/>
  <c r="J301" i="9"/>
  <c r="J306" i="9"/>
  <c r="J305" i="9" s="1"/>
  <c r="J309" i="9"/>
  <c r="J308" i="9"/>
  <c r="J312" i="9"/>
  <c r="J311" i="9" s="1"/>
  <c r="J317" i="9"/>
  <c r="J316" i="9" s="1"/>
  <c r="J315" i="9" s="1"/>
  <c r="J322" i="9"/>
  <c r="J321" i="9"/>
  <c r="J327" i="9"/>
  <c r="J325" i="9" s="1"/>
  <c r="J331" i="9"/>
  <c r="J330" i="9"/>
  <c r="J335" i="9"/>
  <c r="J334" i="9" s="1"/>
  <c r="J338" i="9"/>
  <c r="J337" i="9"/>
  <c r="J341" i="9"/>
  <c r="J340" i="9" s="1"/>
  <c r="K183" i="9"/>
  <c r="K182" i="9" s="1"/>
  <c r="K175" i="9"/>
  <c r="K174" i="9"/>
  <c r="K178" i="9"/>
  <c r="K177" i="9" s="1"/>
  <c r="K188" i="9"/>
  <c r="K187" i="9"/>
  <c r="K193" i="9"/>
  <c r="K192" i="9" s="1"/>
  <c r="K197" i="9"/>
  <c r="K196" i="9" s="1"/>
  <c r="K195" i="9" s="1"/>
  <c r="K205" i="9"/>
  <c r="K204" i="9"/>
  <c r="K209" i="9"/>
  <c r="K208" i="9" s="1"/>
  <c r="K217" i="9"/>
  <c r="K216" i="9"/>
  <c r="K215" i="9" s="1"/>
  <c r="K221" i="9"/>
  <c r="K220" i="9"/>
  <c r="K219" i="9" s="1"/>
  <c r="K228" i="9"/>
  <c r="K227" i="9"/>
  <c r="K234" i="9"/>
  <c r="K233" i="9" s="1"/>
  <c r="K238" i="9"/>
  <c r="K237" i="9"/>
  <c r="K242" i="9"/>
  <c r="K241" i="9" s="1"/>
  <c r="K247" i="9"/>
  <c r="K246" i="9"/>
  <c r="K250" i="9"/>
  <c r="K249" i="9" s="1"/>
  <c r="K253" i="9"/>
  <c r="K252" i="9"/>
  <c r="K258" i="9"/>
  <c r="K257" i="9"/>
  <c r="K264" i="9"/>
  <c r="K263" i="9" s="1"/>
  <c r="K268" i="9"/>
  <c r="K267" i="9"/>
  <c r="K272" i="9"/>
  <c r="K271" i="9" s="1"/>
  <c r="K276" i="9"/>
  <c r="K275" i="9"/>
  <c r="K279" i="9"/>
  <c r="K278" i="9" s="1"/>
  <c r="K282" i="9"/>
  <c r="K281" i="9"/>
  <c r="K289" i="9"/>
  <c r="K288" i="9"/>
  <c r="K294" i="9"/>
  <c r="K293" i="9" s="1"/>
  <c r="K298" i="9"/>
  <c r="K297" i="9"/>
  <c r="K302" i="9"/>
  <c r="K301" i="9" s="1"/>
  <c r="K306" i="9"/>
  <c r="K305" i="9"/>
  <c r="K309" i="9"/>
  <c r="K308" i="9" s="1"/>
  <c r="K312" i="9"/>
  <c r="K311" i="9"/>
  <c r="K317" i="9"/>
  <c r="K316" i="9" s="1"/>
  <c r="K322" i="9"/>
  <c r="K321" i="9"/>
  <c r="K327" i="9"/>
  <c r="K325" i="9" s="1"/>
  <c r="K331" i="9"/>
  <c r="K330" i="9"/>
  <c r="K335" i="9"/>
  <c r="K334" i="9" s="1"/>
  <c r="K338" i="9"/>
  <c r="K337" i="9"/>
  <c r="K341" i="9"/>
  <c r="K340" i="9" s="1"/>
  <c r="L183" i="9"/>
  <c r="L182" i="9"/>
  <c r="L175" i="9"/>
  <c r="L174" i="9"/>
  <c r="L173" i="9" s="1"/>
  <c r="L178" i="9"/>
  <c r="L177" i="9"/>
  <c r="L188" i="9"/>
  <c r="L187" i="9"/>
  <c r="L193" i="9"/>
  <c r="L192" i="9"/>
  <c r="L197" i="9"/>
  <c r="L196" i="9" s="1"/>
  <c r="L195" i="9" s="1"/>
  <c r="L205" i="9"/>
  <c r="L204" i="9"/>
  <c r="L203" i="9" s="1"/>
  <c r="L209" i="9"/>
  <c r="L208" i="9"/>
  <c r="L217" i="9"/>
  <c r="L216" i="9" s="1"/>
  <c r="L215" i="9" s="1"/>
  <c r="L221" i="9"/>
  <c r="L220" i="9"/>
  <c r="L219" i="9" s="1"/>
  <c r="L228" i="9"/>
  <c r="L227" i="9"/>
  <c r="L234" i="9"/>
  <c r="L233" i="9"/>
  <c r="L238" i="9"/>
  <c r="L237" i="9"/>
  <c r="L242" i="9"/>
  <c r="L241" i="9"/>
  <c r="L247" i="9"/>
  <c r="L246" i="9"/>
  <c r="L250" i="9"/>
  <c r="L249" i="9"/>
  <c r="L253" i="9"/>
  <c r="L252" i="9"/>
  <c r="L258" i="9"/>
  <c r="L257" i="9"/>
  <c r="L264" i="9"/>
  <c r="L263" i="9" s="1"/>
  <c r="L268" i="9"/>
  <c r="L267" i="9"/>
  <c r="L272" i="9"/>
  <c r="L271" i="9" s="1"/>
  <c r="L276" i="9"/>
  <c r="L275" i="9"/>
  <c r="L279" i="9"/>
  <c r="L278" i="9" s="1"/>
  <c r="L282" i="9"/>
  <c r="L281" i="9"/>
  <c r="L256" i="9"/>
  <c r="L289" i="9"/>
  <c r="L288" i="9"/>
  <c r="L294" i="9"/>
  <c r="L293" i="9" s="1"/>
  <c r="L298" i="9"/>
  <c r="L297" i="9"/>
  <c r="L302" i="9"/>
  <c r="L301" i="9" s="1"/>
  <c r="L306" i="9"/>
  <c r="L305" i="9"/>
  <c r="L309" i="9"/>
  <c r="L308" i="9" s="1"/>
  <c r="L312" i="9"/>
  <c r="L311" i="9"/>
  <c r="L287" i="9"/>
  <c r="L317" i="9"/>
  <c r="L316" i="9"/>
  <c r="L322" i="9"/>
  <c r="L321" i="9"/>
  <c r="L327" i="9"/>
  <c r="L325" i="9"/>
  <c r="L331" i="9"/>
  <c r="L330" i="9"/>
  <c r="L335" i="9"/>
  <c r="L334" i="9"/>
  <c r="L338" i="9"/>
  <c r="L337" i="9"/>
  <c r="L341" i="9"/>
  <c r="L340" i="9"/>
  <c r="I43" i="8"/>
  <c r="I42" i="8"/>
  <c r="I41" i="8" s="1"/>
  <c r="I34" i="8"/>
  <c r="I33" i="8"/>
  <c r="I32" i="8"/>
  <c r="I31" i="8" s="1"/>
  <c r="I39" i="8"/>
  <c r="I38" i="8" s="1"/>
  <c r="I37" i="8" s="1"/>
  <c r="I64" i="8"/>
  <c r="I63" i="8" s="1"/>
  <c r="I69" i="8"/>
  <c r="I68" i="8"/>
  <c r="I74" i="8"/>
  <c r="I73" i="8" s="1"/>
  <c r="I80" i="8"/>
  <c r="I79" i="8"/>
  <c r="I78" i="8" s="1"/>
  <c r="I84" i="8"/>
  <c r="I83" i="8"/>
  <c r="I82" i="8" s="1"/>
  <c r="I92" i="8"/>
  <c r="I91" i="8"/>
  <c r="I90" i="8" s="1"/>
  <c r="I97" i="8"/>
  <c r="I96" i="8"/>
  <c r="I95" i="8"/>
  <c r="I102" i="8"/>
  <c r="I101" i="8" s="1"/>
  <c r="I100" i="8" s="1"/>
  <c r="I108" i="8"/>
  <c r="I107" i="8" s="1"/>
  <c r="I106" i="8" s="1"/>
  <c r="I113" i="8"/>
  <c r="I112" i="8" s="1"/>
  <c r="I111" i="8" s="1"/>
  <c r="I117" i="8"/>
  <c r="I116" i="8"/>
  <c r="I115" i="8"/>
  <c r="I121" i="8"/>
  <c r="I120" i="8"/>
  <c r="I119" i="8"/>
  <c r="I125" i="8"/>
  <c r="I124" i="8" s="1"/>
  <c r="I123" i="8" s="1"/>
  <c r="I130" i="8"/>
  <c r="I129" i="8" s="1"/>
  <c r="I128" i="8" s="1"/>
  <c r="I135" i="8"/>
  <c r="I134" i="8"/>
  <c r="I133" i="8" s="1"/>
  <c r="I140" i="8"/>
  <c r="I139" i="8"/>
  <c r="I138" i="8" s="1"/>
  <c r="I146" i="8"/>
  <c r="I145" i="8"/>
  <c r="I150" i="8"/>
  <c r="I149" i="8" s="1"/>
  <c r="I155" i="8"/>
  <c r="I154" i="8" s="1"/>
  <c r="I153" i="8" s="1"/>
  <c r="I159" i="8"/>
  <c r="I158" i="8"/>
  <c r="I157" i="8" s="1"/>
  <c r="I163" i="8"/>
  <c r="I152" i="8"/>
  <c r="J43" i="8"/>
  <c r="J42" i="8"/>
  <c r="J41" i="8"/>
  <c r="J34" i="8"/>
  <c r="J33" i="8" s="1"/>
  <c r="J32" i="8" s="1"/>
  <c r="J39" i="8"/>
  <c r="J38" i="8" s="1"/>
  <c r="J37" i="8" s="1"/>
  <c r="J64" i="8"/>
  <c r="J63" i="8" s="1"/>
  <c r="J69" i="8"/>
  <c r="J68" i="8"/>
  <c r="J74" i="8"/>
  <c r="J73" i="8" s="1"/>
  <c r="J80" i="8"/>
  <c r="J79" i="8"/>
  <c r="J78" i="8"/>
  <c r="J84" i="8"/>
  <c r="J83" i="8"/>
  <c r="J82" i="8" s="1"/>
  <c r="J92" i="8"/>
  <c r="J91" i="8"/>
  <c r="J90" i="8"/>
  <c r="J97" i="8"/>
  <c r="J96" i="8" s="1"/>
  <c r="J95" i="8" s="1"/>
  <c r="J102" i="8"/>
  <c r="J101" i="8" s="1"/>
  <c r="J100" i="8" s="1"/>
  <c r="J108" i="8"/>
  <c r="J107" i="8" s="1"/>
  <c r="J106" i="8" s="1"/>
  <c r="J105" i="8" s="1"/>
  <c r="J113" i="8"/>
  <c r="J112" i="8"/>
  <c r="J111" i="8"/>
  <c r="J117" i="8"/>
  <c r="J116" i="8"/>
  <c r="J115" i="8"/>
  <c r="J121" i="8"/>
  <c r="J120" i="8" s="1"/>
  <c r="J119" i="8" s="1"/>
  <c r="J125" i="8"/>
  <c r="J124" i="8"/>
  <c r="J123" i="8" s="1"/>
  <c r="J130" i="8"/>
  <c r="J129" i="8"/>
  <c r="J128" i="8" s="1"/>
  <c r="J135" i="8"/>
  <c r="J134" i="8"/>
  <c r="J133" i="8" s="1"/>
  <c r="J140" i="8"/>
  <c r="J139" i="8"/>
  <c r="J138" i="8"/>
  <c r="J146" i="8"/>
  <c r="J145" i="8"/>
  <c r="J150" i="8"/>
  <c r="J149" i="8" s="1"/>
  <c r="J155" i="8"/>
  <c r="J154" i="8" s="1"/>
  <c r="J153" i="8" s="1"/>
  <c r="J159" i="8"/>
  <c r="J158" i="8"/>
  <c r="J163" i="8"/>
  <c r="K43" i="8"/>
  <c r="K42" i="8" s="1"/>
  <c r="K41" i="8" s="1"/>
  <c r="K34" i="8"/>
  <c r="K33" i="8"/>
  <c r="K32" i="8" s="1"/>
  <c r="K39" i="8"/>
  <c r="K38" i="8"/>
  <c r="K37" i="8" s="1"/>
  <c r="K64" i="8"/>
  <c r="K63" i="8"/>
  <c r="K69" i="8"/>
  <c r="K68" i="8" s="1"/>
  <c r="K62" i="8" s="1"/>
  <c r="K61" i="8" s="1"/>
  <c r="K74" i="8"/>
  <c r="K73" i="8"/>
  <c r="K80" i="8"/>
  <c r="K79" i="8"/>
  <c r="K78" i="8"/>
  <c r="K84" i="8"/>
  <c r="K83" i="8"/>
  <c r="K82" i="8"/>
  <c r="K92" i="8"/>
  <c r="K91" i="8" s="1"/>
  <c r="K90" i="8" s="1"/>
  <c r="K97" i="8"/>
  <c r="K96" i="8" s="1"/>
  <c r="K95" i="8" s="1"/>
  <c r="K102" i="8"/>
  <c r="K101" i="8"/>
  <c r="K100" i="8"/>
  <c r="K108" i="8"/>
  <c r="K107" i="8"/>
  <c r="K106" i="8" s="1"/>
  <c r="K113" i="8"/>
  <c r="K112" i="8"/>
  <c r="K111" i="8"/>
  <c r="K117" i="8"/>
  <c r="K116" i="8" s="1"/>
  <c r="K115" i="8" s="1"/>
  <c r="K121" i="8"/>
  <c r="K120" i="8" s="1"/>
  <c r="K119" i="8" s="1"/>
  <c r="K125" i="8"/>
  <c r="K124" i="8"/>
  <c r="K123" i="8"/>
  <c r="K130" i="8"/>
  <c r="K129" i="8"/>
  <c r="K128" i="8" s="1"/>
  <c r="K127" i="8" s="1"/>
  <c r="K135" i="8"/>
  <c r="K134" i="8"/>
  <c r="K133" i="8"/>
  <c r="K140" i="8"/>
  <c r="K139" i="8" s="1"/>
  <c r="K138" i="8" s="1"/>
  <c r="K146" i="8"/>
  <c r="K145" i="8" s="1"/>
  <c r="K150" i="8"/>
  <c r="K149" i="8"/>
  <c r="K144" i="8"/>
  <c r="K143" i="8" s="1"/>
  <c r="K155" i="8"/>
  <c r="K154" i="8"/>
  <c r="K153" i="8" s="1"/>
  <c r="K152" i="8" s="1"/>
  <c r="K159" i="8"/>
  <c r="K158" i="8"/>
  <c r="K163" i="8"/>
  <c r="K157" i="8" s="1"/>
  <c r="L43" i="8"/>
  <c r="L42" i="8" s="1"/>
  <c r="L41" i="8" s="1"/>
  <c r="L34" i="8"/>
  <c r="L33" i="8"/>
  <c r="L32" i="8"/>
  <c r="L39" i="8"/>
  <c r="L38" i="8"/>
  <c r="L37" i="8"/>
  <c r="L31" i="8"/>
  <c r="L64" i="8"/>
  <c r="L63" i="8"/>
  <c r="L69" i="8"/>
  <c r="L68" i="8"/>
  <c r="L62" i="8" s="1"/>
  <c r="L74" i="8"/>
  <c r="L73" i="8"/>
  <c r="L80" i="8"/>
  <c r="L79" i="8" s="1"/>
  <c r="L78" i="8" s="1"/>
  <c r="L84" i="8"/>
  <c r="L83" i="8" s="1"/>
  <c r="L82" i="8" s="1"/>
  <c r="L92" i="8"/>
  <c r="L91" i="8"/>
  <c r="L90" i="8" s="1"/>
  <c r="L89" i="8" s="1"/>
  <c r="L97" i="8"/>
  <c r="L96" i="8"/>
  <c r="L95" i="8" s="1"/>
  <c r="L102" i="8"/>
  <c r="L101" i="8"/>
  <c r="L100" i="8"/>
  <c r="L108" i="8"/>
  <c r="L107" i="8"/>
  <c r="L106" i="8"/>
  <c r="L113" i="8"/>
  <c r="L112" i="8" s="1"/>
  <c r="L111" i="8" s="1"/>
  <c r="L117" i="8"/>
  <c r="L116" i="8" s="1"/>
  <c r="L115" i="8" s="1"/>
  <c r="L121" i="8"/>
  <c r="L120" i="8"/>
  <c r="L119" i="8"/>
  <c r="L125" i="8"/>
  <c r="L124" i="8"/>
  <c r="L123" i="8"/>
  <c r="L105" i="8"/>
  <c r="L130" i="8"/>
  <c r="L129" i="8"/>
  <c r="L128" i="8"/>
  <c r="L135" i="8"/>
  <c r="L134" i="8" s="1"/>
  <c r="L133" i="8" s="1"/>
  <c r="L140" i="8"/>
  <c r="L139" i="8"/>
  <c r="L138" i="8" s="1"/>
  <c r="L146" i="8"/>
  <c r="L145" i="8"/>
  <c r="L144" i="8" s="1"/>
  <c r="L150" i="8"/>
  <c r="L149" i="8"/>
  <c r="L143" i="8"/>
  <c r="L155" i="8"/>
  <c r="L154" i="8"/>
  <c r="L153" i="8"/>
  <c r="L159" i="8"/>
  <c r="L158" i="8" s="1"/>
  <c r="L157" i="8" s="1"/>
  <c r="L152" i="8" s="1"/>
  <c r="L163" i="8"/>
  <c r="I172" i="8"/>
  <c r="I171" i="8"/>
  <c r="I175" i="8"/>
  <c r="I174" i="8" s="1"/>
  <c r="I180" i="8"/>
  <c r="I179" i="8"/>
  <c r="I185" i="8"/>
  <c r="I184" i="8" s="1"/>
  <c r="I190" i="8"/>
  <c r="I189" i="8"/>
  <c r="I170" i="8"/>
  <c r="I194" i="8"/>
  <c r="I193" i="8"/>
  <c r="I192" i="8"/>
  <c r="I169" i="8" s="1"/>
  <c r="I202" i="8"/>
  <c r="I201" i="8" s="1"/>
  <c r="I205" i="8"/>
  <c r="I204" i="8"/>
  <c r="I200" i="8"/>
  <c r="I213" i="8"/>
  <c r="I212" i="8"/>
  <c r="I211" i="8"/>
  <c r="I217" i="8"/>
  <c r="I216" i="8" s="1"/>
  <c r="I215" i="8" s="1"/>
  <c r="I224" i="8"/>
  <c r="I223" i="8" s="1"/>
  <c r="I230" i="8"/>
  <c r="I229" i="8"/>
  <c r="I234" i="8"/>
  <c r="I233" i="8" s="1"/>
  <c r="I238" i="8"/>
  <c r="I237" i="8"/>
  <c r="I242" i="8"/>
  <c r="I241" i="8" s="1"/>
  <c r="I245" i="8"/>
  <c r="I244" i="8"/>
  <c r="I248" i="8"/>
  <c r="I247" i="8" s="1"/>
  <c r="I253" i="8"/>
  <c r="I252" i="8" s="1"/>
  <c r="I259" i="8"/>
  <c r="I258" i="8"/>
  <c r="I263" i="8"/>
  <c r="I262" i="8" s="1"/>
  <c r="I267" i="8"/>
  <c r="I266" i="8"/>
  <c r="I271" i="8"/>
  <c r="I270" i="8" s="1"/>
  <c r="I274" i="8"/>
  <c r="I273" i="8"/>
  <c r="I277" i="8"/>
  <c r="I276" i="8" s="1"/>
  <c r="I283" i="8"/>
  <c r="I282" i="8"/>
  <c r="I288" i="8"/>
  <c r="I287" i="8"/>
  <c r="I292" i="8"/>
  <c r="I291" i="8"/>
  <c r="I296" i="8"/>
  <c r="I295" i="8"/>
  <c r="I300" i="8"/>
  <c r="I299" i="8"/>
  <c r="I303" i="8"/>
  <c r="I302" i="8"/>
  <c r="I306" i="8"/>
  <c r="I305" i="8"/>
  <c r="I311" i="8"/>
  <c r="I310" i="8"/>
  <c r="I316" i="8"/>
  <c r="I315" i="8" s="1"/>
  <c r="I320" i="8"/>
  <c r="I319" i="8"/>
  <c r="I324" i="8"/>
  <c r="I323" i="8" s="1"/>
  <c r="I328" i="8"/>
  <c r="I327" i="8"/>
  <c r="I331" i="8"/>
  <c r="I330" i="8" s="1"/>
  <c r="I334" i="8"/>
  <c r="I333" i="8"/>
  <c r="J172" i="8"/>
  <c r="J171" i="8" s="1"/>
  <c r="J170" i="8" s="1"/>
  <c r="J175" i="8"/>
  <c r="J174" i="8"/>
  <c r="J180" i="8"/>
  <c r="J179" i="8" s="1"/>
  <c r="J185" i="8"/>
  <c r="J184" i="8"/>
  <c r="J190" i="8"/>
  <c r="J189" i="8" s="1"/>
  <c r="J194" i="8"/>
  <c r="J193" i="8"/>
  <c r="J192" i="8"/>
  <c r="J202" i="8"/>
  <c r="J201" i="8"/>
  <c r="J205" i="8"/>
  <c r="J204" i="8"/>
  <c r="J213" i="8"/>
  <c r="J212" i="8"/>
  <c r="J211" i="8"/>
  <c r="J217" i="8"/>
  <c r="J216" i="8"/>
  <c r="J215" i="8"/>
  <c r="J224" i="8"/>
  <c r="J223" i="8"/>
  <c r="J230" i="8"/>
  <c r="J229" i="8"/>
  <c r="J222" i="8" s="1"/>
  <c r="J234" i="8"/>
  <c r="J233" i="8"/>
  <c r="J238" i="8"/>
  <c r="J237" i="8"/>
  <c r="J242" i="8"/>
  <c r="J241" i="8"/>
  <c r="J245" i="8"/>
  <c r="J244" i="8"/>
  <c r="J248" i="8"/>
  <c r="J247" i="8"/>
  <c r="J253" i="8"/>
  <c r="J252" i="8" s="1"/>
  <c r="J259" i="8"/>
  <c r="J258" i="8"/>
  <c r="J263" i="8"/>
  <c r="J262" i="8" s="1"/>
  <c r="J267" i="8"/>
  <c r="J266" i="8"/>
  <c r="J271" i="8"/>
  <c r="J270" i="8" s="1"/>
  <c r="J274" i="8"/>
  <c r="J273" i="8"/>
  <c r="J277" i="8"/>
  <c r="J276" i="8" s="1"/>
  <c r="J283" i="8"/>
  <c r="J282" i="8" s="1"/>
  <c r="J288" i="8"/>
  <c r="J287" i="8"/>
  <c r="J292" i="8"/>
  <c r="J291" i="8" s="1"/>
  <c r="J296" i="8"/>
  <c r="J295" i="8"/>
  <c r="J300" i="8"/>
  <c r="J299" i="8" s="1"/>
  <c r="J303" i="8"/>
  <c r="J302" i="8"/>
  <c r="J306" i="8"/>
  <c r="J305" i="8" s="1"/>
  <c r="J311" i="8"/>
  <c r="J310" i="8"/>
  <c r="J316" i="8"/>
  <c r="J315" i="8"/>
  <c r="J320" i="8"/>
  <c r="J319" i="8"/>
  <c r="J324" i="8"/>
  <c r="J323" i="8"/>
  <c r="J328" i="8"/>
  <c r="J327" i="8"/>
  <c r="J331" i="8"/>
  <c r="J330" i="8"/>
  <c r="J334" i="8"/>
  <c r="J333" i="8"/>
  <c r="K172" i="8"/>
  <c r="K171" i="8" s="1"/>
  <c r="K175" i="8"/>
  <c r="K174" i="8"/>
  <c r="K180" i="8"/>
  <c r="K179" i="8" s="1"/>
  <c r="K185" i="8"/>
  <c r="K184" i="8"/>
  <c r="K190" i="8"/>
  <c r="K189" i="8" s="1"/>
  <c r="K194" i="8"/>
  <c r="K193" i="8"/>
  <c r="K192" i="8" s="1"/>
  <c r="K202" i="8"/>
  <c r="K201" i="8" s="1"/>
  <c r="K200" i="8" s="1"/>
  <c r="K205" i="8"/>
  <c r="K204" i="8" s="1"/>
  <c r="K213" i="8"/>
  <c r="K212" i="8" s="1"/>
  <c r="K211" i="8" s="1"/>
  <c r="K217" i="8"/>
  <c r="K216" i="8"/>
  <c r="K215" i="8"/>
  <c r="K224" i="8"/>
  <c r="K223" i="8" s="1"/>
  <c r="K230" i="8"/>
  <c r="K229" i="8" s="1"/>
  <c r="K234" i="8"/>
  <c r="K233" i="8"/>
  <c r="K222" i="8" s="1"/>
  <c r="K238" i="8"/>
  <c r="K237" i="8" s="1"/>
  <c r="K242" i="8"/>
  <c r="K241" i="8"/>
  <c r="K245" i="8"/>
  <c r="K244" i="8" s="1"/>
  <c r="K248" i="8"/>
  <c r="K247" i="8"/>
  <c r="K253" i="8"/>
  <c r="K252" i="8"/>
  <c r="K259" i="8"/>
  <c r="K258" i="8"/>
  <c r="K263" i="8"/>
  <c r="K262" i="8"/>
  <c r="K267" i="8"/>
  <c r="K266" i="8"/>
  <c r="K271" i="8"/>
  <c r="K270" i="8"/>
  <c r="K274" i="8"/>
  <c r="K273" i="8"/>
  <c r="K277" i="8"/>
  <c r="K276" i="8"/>
  <c r="K283" i="8"/>
  <c r="K282" i="8"/>
  <c r="K288" i="8"/>
  <c r="K287" i="8"/>
  <c r="K292" i="8"/>
  <c r="K291" i="8"/>
  <c r="K296" i="8"/>
  <c r="K295" i="8"/>
  <c r="K300" i="8"/>
  <c r="K299" i="8"/>
  <c r="K303" i="8"/>
  <c r="K302" i="8"/>
  <c r="K306" i="8"/>
  <c r="K305" i="8"/>
  <c r="K311" i="8"/>
  <c r="K310" i="8" s="1"/>
  <c r="K316" i="8"/>
  <c r="K315" i="8" s="1"/>
  <c r="K320" i="8"/>
  <c r="K319" i="8" s="1"/>
  <c r="K324" i="8"/>
  <c r="K323" i="8" s="1"/>
  <c r="K328" i="8"/>
  <c r="K327" i="8" s="1"/>
  <c r="K331" i="8"/>
  <c r="K330" i="8"/>
  <c r="K334" i="8"/>
  <c r="K333" i="8" s="1"/>
  <c r="L172" i="8"/>
  <c r="L171" i="8"/>
  <c r="L175" i="8"/>
  <c r="L174" i="8"/>
  <c r="L180" i="8"/>
  <c r="L179" i="8"/>
  <c r="L185" i="8"/>
  <c r="L184" i="8"/>
  <c r="L190" i="8"/>
  <c r="L189" i="8"/>
  <c r="L194" i="8"/>
  <c r="L193" i="8" s="1"/>
  <c r="L192" i="8"/>
  <c r="L202" i="8"/>
  <c r="L201" i="8"/>
  <c r="L200" i="8" s="1"/>
  <c r="L205" i="8"/>
  <c r="L204" i="8"/>
  <c r="L213" i="8"/>
  <c r="L212" i="8" s="1"/>
  <c r="L211" i="8"/>
  <c r="L217" i="8"/>
  <c r="L216" i="8" s="1"/>
  <c r="L215" i="8" s="1"/>
  <c r="L224" i="8"/>
  <c r="L223" i="8"/>
  <c r="L230" i="8"/>
  <c r="L229" i="8"/>
  <c r="L234" i="8"/>
  <c r="L233" i="8"/>
  <c r="L238" i="8"/>
  <c r="L237" i="8"/>
  <c r="L242" i="8"/>
  <c r="L241" i="8"/>
  <c r="L245" i="8"/>
  <c r="L244" i="8"/>
  <c r="L248" i="8"/>
  <c r="L247" i="8"/>
  <c r="L253" i="8"/>
  <c r="L252" i="8"/>
  <c r="L259" i="8"/>
  <c r="L258" i="8" s="1"/>
  <c r="L263" i="8"/>
  <c r="L262" i="8" s="1"/>
  <c r="L251" i="8" s="1"/>
  <c r="L267" i="8"/>
  <c r="L266" i="8" s="1"/>
  <c r="L271" i="8"/>
  <c r="L270" i="8"/>
  <c r="L274" i="8"/>
  <c r="L273" i="8" s="1"/>
  <c r="L277" i="8"/>
  <c r="L276" i="8"/>
  <c r="L283" i="8"/>
  <c r="L282" i="8"/>
  <c r="L288" i="8"/>
  <c r="L287" i="8" s="1"/>
  <c r="L292" i="8"/>
  <c r="L291" i="8" s="1"/>
  <c r="L281" i="8" s="1"/>
  <c r="L296" i="8"/>
  <c r="L295" i="8" s="1"/>
  <c r="L300" i="8"/>
  <c r="L299" i="8" s="1"/>
  <c r="L303" i="8"/>
  <c r="L302" i="8" s="1"/>
  <c r="L306" i="8"/>
  <c r="L305" i="8"/>
  <c r="L311" i="8"/>
  <c r="L310" i="8"/>
  <c r="L316" i="8"/>
  <c r="L315" i="8" s="1"/>
  <c r="L309" i="8" s="1"/>
  <c r="L320" i="8"/>
  <c r="L319" i="8"/>
  <c r="L324" i="8"/>
  <c r="L323" i="8" s="1"/>
  <c r="L328" i="8"/>
  <c r="L327" i="8"/>
  <c r="L331" i="8"/>
  <c r="L330" i="8" s="1"/>
  <c r="L334" i="8"/>
  <c r="L333" i="8"/>
  <c r="I34" i="7"/>
  <c r="I33" i="7" s="1"/>
  <c r="I32" i="7" s="1"/>
  <c r="I31" i="7" s="1"/>
  <c r="I39" i="7"/>
  <c r="I38" i="7" s="1"/>
  <c r="I37" i="7" s="1"/>
  <c r="I64" i="7"/>
  <c r="I63" i="7"/>
  <c r="I69" i="7"/>
  <c r="I68" i="7" s="1"/>
  <c r="I74" i="7"/>
  <c r="I73" i="7"/>
  <c r="I80" i="7"/>
  <c r="I79" i="7" s="1"/>
  <c r="I78" i="7" s="1"/>
  <c r="I85" i="7"/>
  <c r="I84" i="7" s="1"/>
  <c r="I83" i="7" s="1"/>
  <c r="I82" i="7" s="1"/>
  <c r="I93" i="7"/>
  <c r="I92" i="7" s="1"/>
  <c r="I91" i="7" s="1"/>
  <c r="I98" i="7"/>
  <c r="I97" i="7" s="1"/>
  <c r="I96" i="7" s="1"/>
  <c r="I103" i="7"/>
  <c r="I102" i="7" s="1"/>
  <c r="I101" i="7" s="1"/>
  <c r="I109" i="7"/>
  <c r="I108" i="7" s="1"/>
  <c r="I107" i="7" s="1"/>
  <c r="I114" i="7"/>
  <c r="I113" i="7" s="1"/>
  <c r="I112" i="7" s="1"/>
  <c r="I118" i="7"/>
  <c r="I117" i="7" s="1"/>
  <c r="I116" i="7" s="1"/>
  <c r="I122" i="7"/>
  <c r="I121" i="7"/>
  <c r="I120" i="7" s="1"/>
  <c r="I126" i="7"/>
  <c r="I125" i="7" s="1"/>
  <c r="I124" i="7" s="1"/>
  <c r="I132" i="7"/>
  <c r="I131" i="7" s="1"/>
  <c r="I130" i="7" s="1"/>
  <c r="I137" i="7"/>
  <c r="I136" i="7" s="1"/>
  <c r="I135" i="7" s="1"/>
  <c r="I142" i="7"/>
  <c r="I141" i="7"/>
  <c r="I140" i="7" s="1"/>
  <c r="I148" i="7"/>
  <c r="I147" i="7" s="1"/>
  <c r="I146" i="7" s="1"/>
  <c r="I145" i="7" s="1"/>
  <c r="I152" i="7"/>
  <c r="I151" i="7" s="1"/>
  <c r="I157" i="7"/>
  <c r="I156" i="7" s="1"/>
  <c r="I155" i="7" s="1"/>
  <c r="I161" i="7"/>
  <c r="I160" i="7" s="1"/>
  <c r="I166" i="7"/>
  <c r="I165" i="7" s="1"/>
  <c r="J34" i="7"/>
  <c r="J33" i="7" s="1"/>
  <c r="J32" i="7" s="1"/>
  <c r="J39" i="7"/>
  <c r="J38" i="7" s="1"/>
  <c r="J37" i="7" s="1"/>
  <c r="J43" i="7"/>
  <c r="J42" i="7"/>
  <c r="J41" i="7" s="1"/>
  <c r="J64" i="7"/>
  <c r="J63" i="7" s="1"/>
  <c r="J69" i="7"/>
  <c r="J68" i="7"/>
  <c r="J74" i="7"/>
  <c r="J73" i="7" s="1"/>
  <c r="J80" i="7"/>
  <c r="J79" i="7" s="1"/>
  <c r="J78" i="7" s="1"/>
  <c r="J85" i="7"/>
  <c r="J84" i="7"/>
  <c r="J83" i="7" s="1"/>
  <c r="J82" i="7" s="1"/>
  <c r="J93" i="7"/>
  <c r="J92" i="7" s="1"/>
  <c r="J91" i="7" s="1"/>
  <c r="J98" i="7"/>
  <c r="J97" i="7" s="1"/>
  <c r="J96" i="7" s="1"/>
  <c r="J103" i="7"/>
  <c r="J102" i="7" s="1"/>
  <c r="J101" i="7" s="1"/>
  <c r="J109" i="7"/>
  <c r="J108" i="7" s="1"/>
  <c r="J107" i="7" s="1"/>
  <c r="J114" i="7"/>
  <c r="J113" i="7" s="1"/>
  <c r="J112" i="7" s="1"/>
  <c r="J118" i="7"/>
  <c r="J117" i="7" s="1"/>
  <c r="J116" i="7" s="1"/>
  <c r="J122" i="7"/>
  <c r="J121" i="7" s="1"/>
  <c r="J120" i="7" s="1"/>
  <c r="J126" i="7"/>
  <c r="J125" i="7" s="1"/>
  <c r="J124" i="7" s="1"/>
  <c r="J132" i="7"/>
  <c r="J131" i="7"/>
  <c r="J130" i="7" s="1"/>
  <c r="J129" i="7" s="1"/>
  <c r="J137" i="7"/>
  <c r="J136" i="7" s="1"/>
  <c r="J135" i="7" s="1"/>
  <c r="J142" i="7"/>
  <c r="J141" i="7"/>
  <c r="J140" i="7" s="1"/>
  <c r="J148" i="7"/>
  <c r="J147" i="7" s="1"/>
  <c r="J152" i="7"/>
  <c r="J151" i="7" s="1"/>
  <c r="J157" i="7"/>
  <c r="J156" i="7" s="1"/>
  <c r="J155" i="7" s="1"/>
  <c r="J161" i="7"/>
  <c r="J160" i="7" s="1"/>
  <c r="J166" i="7"/>
  <c r="J165" i="7" s="1"/>
  <c r="J159" i="7" s="1"/>
  <c r="K34" i="7"/>
  <c r="K33" i="7" s="1"/>
  <c r="K32" i="7" s="1"/>
  <c r="K39" i="7"/>
  <c r="K38" i="7" s="1"/>
  <c r="K37" i="7" s="1"/>
  <c r="K43" i="7"/>
  <c r="K42" i="7" s="1"/>
  <c r="K41" i="7" s="1"/>
  <c r="K64" i="7"/>
  <c r="K63" i="7" s="1"/>
  <c r="K69" i="7"/>
  <c r="K68" i="7"/>
  <c r="K74" i="7"/>
  <c r="K73" i="7" s="1"/>
  <c r="K80" i="7"/>
  <c r="K79" i="7" s="1"/>
  <c r="K78" i="7" s="1"/>
  <c r="K85" i="7"/>
  <c r="K84" i="7" s="1"/>
  <c r="K83" i="7" s="1"/>
  <c r="K82" i="7" s="1"/>
  <c r="K93" i="7"/>
  <c r="K92" i="7" s="1"/>
  <c r="K91" i="7" s="1"/>
  <c r="K98" i="7"/>
  <c r="K97" i="7" s="1"/>
  <c r="K96" i="7" s="1"/>
  <c r="K103" i="7"/>
  <c r="K102" i="7" s="1"/>
  <c r="K101" i="7" s="1"/>
  <c r="K109" i="7"/>
  <c r="K108" i="7"/>
  <c r="K107" i="7"/>
  <c r="K114" i="7"/>
  <c r="K113" i="7" s="1"/>
  <c r="K112" i="7" s="1"/>
  <c r="K118" i="7"/>
  <c r="K117" i="7" s="1"/>
  <c r="K116" i="7" s="1"/>
  <c r="K122" i="7"/>
  <c r="K121" i="7" s="1"/>
  <c r="K120" i="7" s="1"/>
  <c r="K126" i="7"/>
  <c r="K125" i="7"/>
  <c r="K124" i="7" s="1"/>
  <c r="K132" i="7"/>
  <c r="K131" i="7" s="1"/>
  <c r="K130" i="7" s="1"/>
  <c r="K137" i="7"/>
  <c r="K136" i="7"/>
  <c r="K135" i="7" s="1"/>
  <c r="K142" i="7"/>
  <c r="K141" i="7" s="1"/>
  <c r="K140" i="7" s="1"/>
  <c r="K148" i="7"/>
  <c r="K147" i="7" s="1"/>
  <c r="K152" i="7"/>
  <c r="K151" i="7" s="1"/>
  <c r="K146" i="7" s="1"/>
  <c r="K145" i="7" s="1"/>
  <c r="K157" i="7"/>
  <c r="K156" i="7"/>
  <c r="K155" i="7"/>
  <c r="K161" i="7"/>
  <c r="K160" i="7" s="1"/>
  <c r="K166" i="7"/>
  <c r="K165" i="7"/>
  <c r="L34" i="7"/>
  <c r="L33" i="7" s="1"/>
  <c r="L32" i="7" s="1"/>
  <c r="L39" i="7"/>
  <c r="L38" i="7" s="1"/>
  <c r="L37" i="7" s="1"/>
  <c r="L43" i="7"/>
  <c r="L42" i="7" s="1"/>
  <c r="L41" i="7" s="1"/>
  <c r="L64" i="7"/>
  <c r="L63" i="7"/>
  <c r="L69" i="7"/>
  <c r="L68" i="7" s="1"/>
  <c r="L62" i="7" s="1"/>
  <c r="L61" i="7" s="1"/>
  <c r="L74" i="7"/>
  <c r="L73" i="7" s="1"/>
  <c r="L80" i="7"/>
  <c r="L79" i="7" s="1"/>
  <c r="L78" i="7" s="1"/>
  <c r="L85" i="7"/>
  <c r="L84" i="7" s="1"/>
  <c r="L83" i="7" s="1"/>
  <c r="L82" i="7" s="1"/>
  <c r="L93" i="7"/>
  <c r="L92" i="7" s="1"/>
  <c r="L91" i="7" s="1"/>
  <c r="L98" i="7"/>
  <c r="L97" i="7" s="1"/>
  <c r="L96" i="7" s="1"/>
  <c r="L103" i="7"/>
  <c r="L102" i="7" s="1"/>
  <c r="L101" i="7" s="1"/>
  <c r="L109" i="7"/>
  <c r="L108" i="7" s="1"/>
  <c r="L107" i="7" s="1"/>
  <c r="L114" i="7"/>
  <c r="L113" i="7"/>
  <c r="L112" i="7" s="1"/>
  <c r="L118" i="7"/>
  <c r="L117" i="7"/>
  <c r="L116" i="7"/>
  <c r="L122" i="7"/>
  <c r="L121" i="7" s="1"/>
  <c r="L120" i="7" s="1"/>
  <c r="L126" i="7"/>
  <c r="L125" i="7" s="1"/>
  <c r="L124" i="7" s="1"/>
  <c r="L132" i="7"/>
  <c r="L131" i="7"/>
  <c r="L130" i="7" s="1"/>
  <c r="L137" i="7"/>
  <c r="L136" i="7" s="1"/>
  <c r="L135" i="7" s="1"/>
  <c r="L142" i="7"/>
  <c r="L141" i="7" s="1"/>
  <c r="L140" i="7" s="1"/>
  <c r="L148" i="7"/>
  <c r="L147" i="7"/>
  <c r="L152" i="7"/>
  <c r="L151" i="7" s="1"/>
  <c r="L157" i="7"/>
  <c r="L156" i="7"/>
  <c r="L155" i="7" s="1"/>
  <c r="L161" i="7"/>
  <c r="L160" i="7" s="1"/>
  <c r="L166" i="7"/>
  <c r="L165" i="7" s="1"/>
  <c r="I175" i="7"/>
  <c r="I174" i="7" s="1"/>
  <c r="I178" i="7"/>
  <c r="I177" i="7" s="1"/>
  <c r="I183" i="7"/>
  <c r="I182" i="7"/>
  <c r="I188" i="7"/>
  <c r="I187" i="7" s="1"/>
  <c r="I193" i="7"/>
  <c r="I192" i="7"/>
  <c r="I197" i="7"/>
  <c r="I196" i="7" s="1"/>
  <c r="I195" i="7" s="1"/>
  <c r="I205" i="7"/>
  <c r="I204" i="7" s="1"/>
  <c r="I203" i="7" s="1"/>
  <c r="I209" i="7"/>
  <c r="I208" i="7"/>
  <c r="I217" i="7"/>
  <c r="I216" i="7" s="1"/>
  <c r="I215" i="7" s="1"/>
  <c r="I221" i="7"/>
  <c r="I220" i="7" s="1"/>
  <c r="I219" i="7" s="1"/>
  <c r="I228" i="7"/>
  <c r="I227" i="7"/>
  <c r="I234" i="7"/>
  <c r="I233" i="7" s="1"/>
  <c r="I238" i="7"/>
  <c r="I237" i="7"/>
  <c r="I242" i="7"/>
  <c r="I241" i="7" s="1"/>
  <c r="I247" i="7"/>
  <c r="I246" i="7"/>
  <c r="I250" i="7"/>
  <c r="I249" i="7" s="1"/>
  <c r="I253" i="7"/>
  <c r="I252" i="7"/>
  <c r="I258" i="7"/>
  <c r="I257" i="7" s="1"/>
  <c r="I264" i="7"/>
  <c r="I263" i="7" s="1"/>
  <c r="I268" i="7"/>
  <c r="I267" i="7" s="1"/>
  <c r="I256" i="7" s="1"/>
  <c r="I272" i="7"/>
  <c r="I271" i="7" s="1"/>
  <c r="I276" i="7"/>
  <c r="I275" i="7"/>
  <c r="I279" i="7"/>
  <c r="I278" i="7" s="1"/>
  <c r="I282" i="7"/>
  <c r="I281" i="7"/>
  <c r="I289" i="7"/>
  <c r="I288" i="7" s="1"/>
  <c r="I294" i="7"/>
  <c r="I293" i="7" s="1"/>
  <c r="I298" i="7"/>
  <c r="I297" i="7"/>
  <c r="I302" i="7"/>
  <c r="I301" i="7" s="1"/>
  <c r="I306" i="7"/>
  <c r="I305" i="7"/>
  <c r="I309" i="7"/>
  <c r="I308" i="7" s="1"/>
  <c r="I312" i="7"/>
  <c r="I311" i="7" s="1"/>
  <c r="I317" i="7"/>
  <c r="I316" i="7"/>
  <c r="I322" i="7"/>
  <c r="I321" i="7" s="1"/>
  <c r="I327" i="7"/>
  <c r="I325" i="7"/>
  <c r="I331" i="7"/>
  <c r="I330" i="7" s="1"/>
  <c r="I335" i="7"/>
  <c r="I334" i="7"/>
  <c r="I338" i="7"/>
  <c r="I337" i="7" s="1"/>
  <c r="I341" i="7"/>
  <c r="I340" i="7"/>
  <c r="J175" i="7"/>
  <c r="J174" i="7" s="1"/>
  <c r="J178" i="7"/>
  <c r="J177" i="7" s="1"/>
  <c r="J183" i="7"/>
  <c r="J182" i="7" s="1"/>
  <c r="J188" i="7"/>
  <c r="J187" i="7" s="1"/>
  <c r="J193" i="7"/>
  <c r="J192" i="7"/>
  <c r="J197" i="7"/>
  <c r="J196" i="7" s="1"/>
  <c r="J195" i="7" s="1"/>
  <c r="J205" i="7"/>
  <c r="J204" i="7" s="1"/>
  <c r="J209" i="7"/>
  <c r="J208" i="7" s="1"/>
  <c r="J217" i="7"/>
  <c r="J216" i="7" s="1"/>
  <c r="J215" i="7" s="1"/>
  <c r="J221" i="7"/>
  <c r="J220" i="7" s="1"/>
  <c r="J219" i="7" s="1"/>
  <c r="J228" i="7"/>
  <c r="J227" i="7" s="1"/>
  <c r="J234" i="7"/>
  <c r="J233" i="7" s="1"/>
  <c r="J238" i="7"/>
  <c r="J237" i="7" s="1"/>
  <c r="J242" i="7"/>
  <c r="J241" i="7" s="1"/>
  <c r="J247" i="7"/>
  <c r="J246" i="7" s="1"/>
  <c r="J250" i="7"/>
  <c r="J249" i="7"/>
  <c r="J253" i="7"/>
  <c r="J252" i="7" s="1"/>
  <c r="J258" i="7"/>
  <c r="J257" i="7"/>
  <c r="J264" i="7"/>
  <c r="J263" i="7" s="1"/>
  <c r="J268" i="7"/>
  <c r="J267" i="7" s="1"/>
  <c r="J272" i="7"/>
  <c r="J271" i="7" s="1"/>
  <c r="J276" i="7"/>
  <c r="J275" i="7" s="1"/>
  <c r="J279" i="7"/>
  <c r="J278" i="7" s="1"/>
  <c r="J282" i="7"/>
  <c r="J281" i="7" s="1"/>
  <c r="J289" i="7"/>
  <c r="J288" i="7" s="1"/>
  <c r="J294" i="7"/>
  <c r="J293" i="7" s="1"/>
  <c r="J298" i="7"/>
  <c r="J297" i="7"/>
  <c r="J302" i="7"/>
  <c r="J301" i="7" s="1"/>
  <c r="J306" i="7"/>
  <c r="J305" i="7" s="1"/>
  <c r="J309" i="7"/>
  <c r="J308" i="7" s="1"/>
  <c r="J312" i="7"/>
  <c r="J311" i="7" s="1"/>
  <c r="J317" i="7"/>
  <c r="J316" i="7"/>
  <c r="J322" i="7"/>
  <c r="J321" i="7" s="1"/>
  <c r="J315" i="7" s="1"/>
  <c r="J327" i="7"/>
  <c r="J325" i="7" s="1"/>
  <c r="J331" i="7"/>
  <c r="J330" i="7" s="1"/>
  <c r="J335" i="7"/>
  <c r="J334" i="7" s="1"/>
  <c r="J338" i="7"/>
  <c r="J337" i="7" s="1"/>
  <c r="J341" i="7"/>
  <c r="J340" i="7"/>
  <c r="K175" i="7"/>
  <c r="K174" i="7"/>
  <c r="K178" i="7"/>
  <c r="K177" i="7" s="1"/>
  <c r="K183" i="7"/>
  <c r="K182" i="7" s="1"/>
  <c r="K188" i="7"/>
  <c r="K187" i="7" s="1"/>
  <c r="K193" i="7"/>
  <c r="K192" i="7"/>
  <c r="K197" i="7"/>
  <c r="K196" i="7" s="1"/>
  <c r="K195" i="7" s="1"/>
  <c r="K205" i="7"/>
  <c r="K204" i="7" s="1"/>
  <c r="K209" i="7"/>
  <c r="K208" i="7" s="1"/>
  <c r="K217" i="7"/>
  <c r="K216" i="7"/>
  <c r="K215" i="7" s="1"/>
  <c r="K221" i="7"/>
  <c r="K220" i="7" s="1"/>
  <c r="K219" i="7" s="1"/>
  <c r="K228" i="7"/>
  <c r="K227" i="7" s="1"/>
  <c r="K234" i="7"/>
  <c r="K233" i="7" s="1"/>
  <c r="K238" i="7"/>
  <c r="K237" i="7" s="1"/>
  <c r="K242" i="7"/>
  <c r="K241" i="7"/>
  <c r="K247" i="7"/>
  <c r="K246" i="7" s="1"/>
  <c r="K250" i="7"/>
  <c r="K249" i="7" s="1"/>
  <c r="K253" i="7"/>
  <c r="K252" i="7" s="1"/>
  <c r="K258" i="7"/>
  <c r="K257" i="7" s="1"/>
  <c r="K264" i="7"/>
  <c r="K263" i="7" s="1"/>
  <c r="K268" i="7"/>
  <c r="K267" i="7" s="1"/>
  <c r="K272" i="7"/>
  <c r="K271" i="7" s="1"/>
  <c r="K276" i="7"/>
  <c r="K275" i="7" s="1"/>
  <c r="K279" i="7"/>
  <c r="K278" i="7"/>
  <c r="K282" i="7"/>
  <c r="K281" i="7" s="1"/>
  <c r="K289" i="7"/>
  <c r="K288" i="7" s="1"/>
  <c r="K294" i="7"/>
  <c r="K293" i="7"/>
  <c r="K298" i="7"/>
  <c r="K297" i="7" s="1"/>
  <c r="K302" i="7"/>
  <c r="K301" i="7"/>
  <c r="K306" i="7"/>
  <c r="K305" i="7" s="1"/>
  <c r="K309" i="7"/>
  <c r="K308" i="7" s="1"/>
  <c r="K312" i="7"/>
  <c r="K311" i="7" s="1"/>
  <c r="K317" i="7"/>
  <c r="K316" i="7" s="1"/>
  <c r="K322" i="7"/>
  <c r="K321" i="7" s="1"/>
  <c r="K327" i="7"/>
  <c r="K325" i="7" s="1"/>
  <c r="K331" i="7"/>
  <c r="K330" i="7" s="1"/>
  <c r="K335" i="7"/>
  <c r="K334" i="7" s="1"/>
  <c r="K338" i="7"/>
  <c r="K337" i="7" s="1"/>
  <c r="K341" i="7"/>
  <c r="K340" i="7" s="1"/>
  <c r="L175" i="7"/>
  <c r="L174" i="7" s="1"/>
  <c r="L178" i="7"/>
  <c r="L177" i="7"/>
  <c r="L183" i="7"/>
  <c r="L182" i="7" s="1"/>
  <c r="L188" i="7"/>
  <c r="L187" i="7"/>
  <c r="L193" i="7"/>
  <c r="L192" i="7" s="1"/>
  <c r="L197" i="7"/>
  <c r="L196" i="7" s="1"/>
  <c r="L195" i="7" s="1"/>
  <c r="L205" i="7"/>
  <c r="L204" i="7"/>
  <c r="L209" i="7"/>
  <c r="L208" i="7" s="1"/>
  <c r="L217" i="7"/>
  <c r="L216" i="7" s="1"/>
  <c r="L215" i="7" s="1"/>
  <c r="L221" i="7"/>
  <c r="L220" i="7"/>
  <c r="L219" i="7" s="1"/>
  <c r="L228" i="7"/>
  <c r="L227" i="7" s="1"/>
  <c r="L234" i="7"/>
  <c r="L233" i="7" s="1"/>
  <c r="L238" i="7"/>
  <c r="L237" i="7" s="1"/>
  <c r="L242" i="7"/>
  <c r="L241" i="7" s="1"/>
  <c r="L247" i="7"/>
  <c r="L246" i="7"/>
  <c r="L250" i="7"/>
  <c r="L249" i="7" s="1"/>
  <c r="L253" i="7"/>
  <c r="L252" i="7"/>
  <c r="L258" i="7"/>
  <c r="L257" i="7" s="1"/>
  <c r="L264" i="7"/>
  <c r="L263" i="7" s="1"/>
  <c r="L268" i="7"/>
  <c r="L267" i="7" s="1"/>
  <c r="L272" i="7"/>
  <c r="L271" i="7" s="1"/>
  <c r="L276" i="7"/>
  <c r="L275" i="7" s="1"/>
  <c r="L279" i="7"/>
  <c r="L278" i="7"/>
  <c r="L282" i="7"/>
  <c r="L281" i="7" s="1"/>
  <c r="L289" i="7"/>
  <c r="L288" i="7" s="1"/>
  <c r="L294" i="7"/>
  <c r="L293" i="7" s="1"/>
  <c r="L287" i="7" s="1"/>
  <c r="L298" i="7"/>
  <c r="L297" i="7" s="1"/>
  <c r="L302" i="7"/>
  <c r="L301" i="7"/>
  <c r="L306" i="7"/>
  <c r="L305" i="7" s="1"/>
  <c r="L309" i="7"/>
  <c r="L308" i="7"/>
  <c r="L312" i="7"/>
  <c r="L311" i="7" s="1"/>
  <c r="L317" i="7"/>
  <c r="L316" i="7" s="1"/>
  <c r="L322" i="7"/>
  <c r="L321" i="7"/>
  <c r="L327" i="7"/>
  <c r="L325" i="7" s="1"/>
  <c r="L331" i="7"/>
  <c r="L330" i="7"/>
  <c r="L335" i="7"/>
  <c r="L334" i="7" s="1"/>
  <c r="L338" i="7"/>
  <c r="L337" i="7" s="1"/>
  <c r="L341" i="7"/>
  <c r="L340" i="7" s="1"/>
  <c r="I34" i="5"/>
  <c r="I33" i="5" s="1"/>
  <c r="I32" i="5" s="1"/>
  <c r="I39" i="5"/>
  <c r="I38" i="5" s="1"/>
  <c r="I37" i="5" s="1"/>
  <c r="I43" i="5"/>
  <c r="I42" i="5" s="1"/>
  <c r="I41" i="5" s="1"/>
  <c r="I64" i="5"/>
  <c r="I63" i="5" s="1"/>
  <c r="I69" i="5"/>
  <c r="I68" i="5" s="1"/>
  <c r="I74" i="5"/>
  <c r="I73" i="5" s="1"/>
  <c r="I80" i="5"/>
  <c r="I79" i="5" s="1"/>
  <c r="I78" i="5" s="1"/>
  <c r="I84" i="5"/>
  <c r="I83" i="5"/>
  <c r="I82" i="5" s="1"/>
  <c r="I92" i="5"/>
  <c r="I91" i="5" s="1"/>
  <c r="I90" i="5" s="1"/>
  <c r="I89" i="5" s="1"/>
  <c r="I97" i="5"/>
  <c r="I96" i="5" s="1"/>
  <c r="I95" i="5" s="1"/>
  <c r="I102" i="5"/>
  <c r="I101" i="5"/>
  <c r="I100" i="5" s="1"/>
  <c r="I108" i="5"/>
  <c r="I107" i="5" s="1"/>
  <c r="I106" i="5" s="1"/>
  <c r="I113" i="5"/>
  <c r="I112" i="5" s="1"/>
  <c r="I111" i="5" s="1"/>
  <c r="I117" i="5"/>
  <c r="I116" i="5" s="1"/>
  <c r="I115" i="5" s="1"/>
  <c r="I121" i="5"/>
  <c r="I120" i="5" s="1"/>
  <c r="I119" i="5" s="1"/>
  <c r="I125" i="5"/>
  <c r="I124" i="5" s="1"/>
  <c r="I123" i="5" s="1"/>
  <c r="I130" i="5"/>
  <c r="I129" i="5" s="1"/>
  <c r="I128" i="5" s="1"/>
  <c r="I135" i="5"/>
  <c r="I134" i="5" s="1"/>
  <c r="I133" i="5" s="1"/>
  <c r="I140" i="5"/>
  <c r="I139" i="5" s="1"/>
  <c r="I138" i="5" s="1"/>
  <c r="I146" i="5"/>
  <c r="I145" i="5" s="1"/>
  <c r="I150" i="5"/>
  <c r="I149" i="5"/>
  <c r="I155" i="5"/>
  <c r="I154" i="5"/>
  <c r="I153" i="5" s="1"/>
  <c r="I159" i="5"/>
  <c r="I158" i="5"/>
  <c r="I157" i="5" s="1"/>
  <c r="I163" i="5"/>
  <c r="J34" i="5"/>
  <c r="J33" i="5" s="1"/>
  <c r="J32" i="5" s="1"/>
  <c r="J39" i="5"/>
  <c r="J38" i="5" s="1"/>
  <c r="J37" i="5" s="1"/>
  <c r="J43" i="5"/>
  <c r="J42" i="5" s="1"/>
  <c r="J41" i="5" s="1"/>
  <c r="J64" i="5"/>
  <c r="J63" i="5" s="1"/>
  <c r="J69" i="5"/>
  <c r="J68" i="5" s="1"/>
  <c r="J74" i="5"/>
  <c r="J73" i="5"/>
  <c r="J80" i="5"/>
  <c r="J79" i="5" s="1"/>
  <c r="J78" i="5"/>
  <c r="J92" i="5"/>
  <c r="J91" i="5" s="1"/>
  <c r="J90" i="5" s="1"/>
  <c r="J97" i="5"/>
  <c r="J96" i="5" s="1"/>
  <c r="J95" i="5" s="1"/>
  <c r="J102" i="5"/>
  <c r="J101" i="5"/>
  <c r="J100" i="5" s="1"/>
  <c r="J108" i="5"/>
  <c r="J107" i="5" s="1"/>
  <c r="J106" i="5" s="1"/>
  <c r="J113" i="5"/>
  <c r="J112" i="5" s="1"/>
  <c r="J111" i="5" s="1"/>
  <c r="J117" i="5"/>
  <c r="J116" i="5" s="1"/>
  <c r="J115" i="5" s="1"/>
  <c r="J121" i="5"/>
  <c r="J120" i="5"/>
  <c r="J119" i="5" s="1"/>
  <c r="J125" i="5"/>
  <c r="J124" i="5"/>
  <c r="J123" i="5" s="1"/>
  <c r="J130" i="5"/>
  <c r="J129" i="5" s="1"/>
  <c r="J128" i="5" s="1"/>
  <c r="J127" i="5" s="1"/>
  <c r="J135" i="5"/>
  <c r="J134" i="5"/>
  <c r="J133" i="5" s="1"/>
  <c r="J140" i="5"/>
  <c r="J139" i="5" s="1"/>
  <c r="J138" i="5" s="1"/>
  <c r="J146" i="5"/>
  <c r="J145" i="5" s="1"/>
  <c r="J150" i="5"/>
  <c r="J149" i="5"/>
  <c r="J155" i="5"/>
  <c r="J154" i="5"/>
  <c r="J153" i="5" s="1"/>
  <c r="J159" i="5"/>
  <c r="J158" i="5" s="1"/>
  <c r="J157" i="5" s="1"/>
  <c r="K34" i="5"/>
  <c r="K33" i="5" s="1"/>
  <c r="K32" i="5" s="1"/>
  <c r="K39" i="5"/>
  <c r="K38" i="5" s="1"/>
  <c r="K37" i="5" s="1"/>
  <c r="K43" i="5"/>
  <c r="K42" i="5"/>
  <c r="K41" i="5" s="1"/>
  <c r="K64" i="5"/>
  <c r="K63" i="5" s="1"/>
  <c r="K69" i="5"/>
  <c r="K68" i="5" s="1"/>
  <c r="K62" i="5" s="1"/>
  <c r="K61" i="5" s="1"/>
  <c r="K74" i="5"/>
  <c r="K73" i="5" s="1"/>
  <c r="K80" i="5"/>
  <c r="K79" i="5" s="1"/>
  <c r="K78" i="5" s="1"/>
  <c r="K84" i="5"/>
  <c r="K83" i="5" s="1"/>
  <c r="K82" i="5" s="1"/>
  <c r="K92" i="5"/>
  <c r="K91" i="5" s="1"/>
  <c r="K90" i="5" s="1"/>
  <c r="K97" i="5"/>
  <c r="K96" i="5" s="1"/>
  <c r="K95" i="5" s="1"/>
  <c r="K102" i="5"/>
  <c r="K101" i="5" s="1"/>
  <c r="K100" i="5" s="1"/>
  <c r="K108" i="5"/>
  <c r="K107" i="5"/>
  <c r="K106" i="5" s="1"/>
  <c r="K105" i="5" s="1"/>
  <c r="K113" i="5"/>
  <c r="K112" i="5" s="1"/>
  <c r="K111" i="5" s="1"/>
  <c r="K117" i="5"/>
  <c r="K116" i="5"/>
  <c r="K115" i="5" s="1"/>
  <c r="K121" i="5"/>
  <c r="K120" i="5"/>
  <c r="K119" i="5" s="1"/>
  <c r="K125" i="5"/>
  <c r="K124" i="5" s="1"/>
  <c r="K123" i="5" s="1"/>
  <c r="K130" i="5"/>
  <c r="K129" i="5"/>
  <c r="K128" i="5" s="1"/>
  <c r="K135" i="5"/>
  <c r="K134" i="5" s="1"/>
  <c r="K133" i="5" s="1"/>
  <c r="K140" i="5"/>
  <c r="K139" i="5"/>
  <c r="K138" i="5" s="1"/>
  <c r="K146" i="5"/>
  <c r="K145" i="5"/>
  <c r="K150" i="5"/>
  <c r="K149" i="5"/>
  <c r="K155" i="5"/>
  <c r="K154" i="5"/>
  <c r="K153" i="5" s="1"/>
  <c r="K159" i="5"/>
  <c r="K158" i="5" s="1"/>
  <c r="K157" i="5" s="1"/>
  <c r="K163" i="5"/>
  <c r="L34" i="5"/>
  <c r="L33" i="5" s="1"/>
  <c r="L32" i="5" s="1"/>
  <c r="L39" i="5"/>
  <c r="L38" i="5" s="1"/>
  <c r="L37" i="5" s="1"/>
  <c r="L43" i="5"/>
  <c r="L42" i="5" s="1"/>
  <c r="L41" i="5" s="1"/>
  <c r="L64" i="5"/>
  <c r="L63" i="5" s="1"/>
  <c r="L69" i="5"/>
  <c r="L68" i="5" s="1"/>
  <c r="L74" i="5"/>
  <c r="L73" i="5" s="1"/>
  <c r="L80" i="5"/>
  <c r="L79" i="5" s="1"/>
  <c r="L78" i="5" s="1"/>
  <c r="L84" i="5"/>
  <c r="L83" i="5" s="1"/>
  <c r="L82" i="5" s="1"/>
  <c r="L92" i="5"/>
  <c r="L91" i="5" s="1"/>
  <c r="L90" i="5" s="1"/>
  <c r="L89" i="5" s="1"/>
  <c r="L97" i="5"/>
  <c r="L96" i="5"/>
  <c r="L95" i="5" s="1"/>
  <c r="L102" i="5"/>
  <c r="L101" i="5" s="1"/>
  <c r="L100" i="5" s="1"/>
  <c r="L108" i="5"/>
  <c r="L107" i="5" s="1"/>
  <c r="L106" i="5" s="1"/>
  <c r="L113" i="5"/>
  <c r="L112" i="5"/>
  <c r="L111" i="5" s="1"/>
  <c r="L117" i="5"/>
  <c r="L116" i="5"/>
  <c r="L115" i="5" s="1"/>
  <c r="L121" i="5"/>
  <c r="L120" i="5"/>
  <c r="L119" i="5" s="1"/>
  <c r="L125" i="5"/>
  <c r="L124" i="5" s="1"/>
  <c r="L123" i="5" s="1"/>
  <c r="L130" i="5"/>
  <c r="L129" i="5" s="1"/>
  <c r="L128" i="5" s="1"/>
  <c r="L135" i="5"/>
  <c r="L134" i="5" s="1"/>
  <c r="L133" i="5" s="1"/>
  <c r="L140" i="5"/>
  <c r="L139" i="5"/>
  <c r="L138" i="5" s="1"/>
  <c r="L146" i="5"/>
  <c r="L145" i="5" s="1"/>
  <c r="L150" i="5"/>
  <c r="L149" i="5" s="1"/>
  <c r="L155" i="5"/>
  <c r="L154" i="5" s="1"/>
  <c r="L153" i="5" s="1"/>
  <c r="L159" i="5"/>
  <c r="L158" i="5" s="1"/>
  <c r="L157" i="5" s="1"/>
  <c r="L152" i="5" s="1"/>
  <c r="L163" i="5"/>
  <c r="I172" i="5"/>
  <c r="I171" i="5"/>
  <c r="I175" i="5"/>
  <c r="I174" i="5"/>
  <c r="I170" i="5" s="1"/>
  <c r="I180" i="5"/>
  <c r="I179" i="5"/>
  <c r="I185" i="5"/>
  <c r="I184" i="5"/>
  <c r="I190" i="5"/>
  <c r="I189" i="5"/>
  <c r="I194" i="5"/>
  <c r="I193" i="5" s="1"/>
  <c r="I192" i="5" s="1"/>
  <c r="I202" i="5"/>
  <c r="I201" i="5" s="1"/>
  <c r="I200" i="5" s="1"/>
  <c r="I205" i="5"/>
  <c r="I204" i="5" s="1"/>
  <c r="I213" i="5"/>
  <c r="I212" i="5" s="1"/>
  <c r="I211" i="5" s="1"/>
  <c r="I217" i="5"/>
  <c r="I216" i="5" s="1"/>
  <c r="I215" i="5" s="1"/>
  <c r="I224" i="5"/>
  <c r="I223" i="5"/>
  <c r="I230" i="5"/>
  <c r="I229" i="5" s="1"/>
  <c r="I234" i="5"/>
  <c r="I233" i="5" s="1"/>
  <c r="I238" i="5"/>
  <c r="I237" i="5" s="1"/>
  <c r="I242" i="5"/>
  <c r="I241" i="5" s="1"/>
  <c r="I245" i="5"/>
  <c r="I244" i="5" s="1"/>
  <c r="I248" i="5"/>
  <c r="I247" i="5" s="1"/>
  <c r="I253" i="5"/>
  <c r="I252" i="5" s="1"/>
  <c r="I251" i="5" s="1"/>
  <c r="I259" i="5"/>
  <c r="I258" i="5" s="1"/>
  <c r="I263" i="5"/>
  <c r="I262" i="5"/>
  <c r="I267" i="5"/>
  <c r="I266" i="5" s="1"/>
  <c r="I271" i="5"/>
  <c r="I270" i="5" s="1"/>
  <c r="I274" i="5"/>
  <c r="I273" i="5" s="1"/>
  <c r="I277" i="5"/>
  <c r="I276" i="5"/>
  <c r="I283" i="5"/>
  <c r="I282" i="5"/>
  <c r="I288" i="5"/>
  <c r="I287" i="5" s="1"/>
  <c r="I292" i="5"/>
  <c r="I291" i="5" s="1"/>
  <c r="I296" i="5"/>
  <c r="I295" i="5" s="1"/>
  <c r="I300" i="5"/>
  <c r="I299" i="5"/>
  <c r="I303" i="5"/>
  <c r="I302" i="5" s="1"/>
  <c r="I306" i="5"/>
  <c r="I305" i="5" s="1"/>
  <c r="I311" i="5"/>
  <c r="I310" i="5" s="1"/>
  <c r="I316" i="5"/>
  <c r="I315" i="5" s="1"/>
  <c r="I320" i="5"/>
  <c r="I319" i="5" s="1"/>
  <c r="I324" i="5"/>
  <c r="I323" i="5" s="1"/>
  <c r="I328" i="5"/>
  <c r="I327" i="5" s="1"/>
  <c r="I331" i="5"/>
  <c r="I330" i="5"/>
  <c r="I334" i="5"/>
  <c r="I333" i="5" s="1"/>
  <c r="J172" i="5"/>
  <c r="J171" i="5" s="1"/>
  <c r="J175" i="5"/>
  <c r="J174" i="5" s="1"/>
  <c r="J180" i="5"/>
  <c r="J179" i="5"/>
  <c r="J185" i="5"/>
  <c r="J184" i="5" s="1"/>
  <c r="J190" i="5"/>
  <c r="J189" i="5" s="1"/>
  <c r="J194" i="5"/>
  <c r="J193" i="5" s="1"/>
  <c r="J192" i="5" s="1"/>
  <c r="J202" i="5"/>
  <c r="J201" i="5" s="1"/>
  <c r="J205" i="5"/>
  <c r="J204" i="5" s="1"/>
  <c r="J213" i="5"/>
  <c r="J212" i="5" s="1"/>
  <c r="J211" i="5" s="1"/>
  <c r="J217" i="5"/>
  <c r="J216" i="5" s="1"/>
  <c r="J215" i="5" s="1"/>
  <c r="J224" i="5"/>
  <c r="J223" i="5" s="1"/>
  <c r="J230" i="5"/>
  <c r="J229" i="5" s="1"/>
  <c r="J234" i="5"/>
  <c r="J233" i="5" s="1"/>
  <c r="J238" i="5"/>
  <c r="J237" i="5"/>
  <c r="J242" i="5"/>
  <c r="J241" i="5" s="1"/>
  <c r="J245" i="5"/>
  <c r="J244" i="5" s="1"/>
  <c r="J248" i="5"/>
  <c r="J247" i="5" s="1"/>
  <c r="J253" i="5"/>
  <c r="J252" i="5" s="1"/>
  <c r="J259" i="5"/>
  <c r="J258" i="5" s="1"/>
  <c r="J263" i="5"/>
  <c r="J262" i="5"/>
  <c r="J267" i="5"/>
  <c r="J266" i="5" s="1"/>
  <c r="J271" i="5"/>
  <c r="J270" i="5" s="1"/>
  <c r="J274" i="5"/>
  <c r="J273" i="5" s="1"/>
  <c r="J277" i="5"/>
  <c r="J276" i="5"/>
  <c r="J283" i="5"/>
  <c r="J282" i="5"/>
  <c r="J288" i="5"/>
  <c r="J287" i="5" s="1"/>
  <c r="J292" i="5"/>
  <c r="J291" i="5" s="1"/>
  <c r="J296" i="5"/>
  <c r="J295" i="5" s="1"/>
  <c r="J300" i="5"/>
  <c r="J299" i="5"/>
  <c r="J303" i="5"/>
  <c r="J302" i="5" s="1"/>
  <c r="J306" i="5"/>
  <c r="J305" i="5" s="1"/>
  <c r="J311" i="5"/>
  <c r="J310" i="5"/>
  <c r="J316" i="5"/>
  <c r="J315" i="5" s="1"/>
  <c r="J320" i="5"/>
  <c r="J319" i="5" s="1"/>
  <c r="J324" i="5"/>
  <c r="J323" i="5" s="1"/>
  <c r="J328" i="5"/>
  <c r="J327" i="5"/>
  <c r="J331" i="5"/>
  <c r="J330" i="5" s="1"/>
  <c r="J334" i="5"/>
  <c r="J333" i="5" s="1"/>
  <c r="K172" i="5"/>
  <c r="K171" i="5" s="1"/>
  <c r="K175" i="5"/>
  <c r="K174" i="5" s="1"/>
  <c r="K180" i="5"/>
  <c r="K179" i="5"/>
  <c r="K185" i="5"/>
  <c r="K184" i="5" s="1"/>
  <c r="K190" i="5"/>
  <c r="K189" i="5" s="1"/>
  <c r="K194" i="5"/>
  <c r="K193" i="5"/>
  <c r="K192" i="5" s="1"/>
  <c r="K202" i="5"/>
  <c r="K201" i="5" s="1"/>
  <c r="K205" i="5"/>
  <c r="K204" i="5"/>
  <c r="K213" i="5"/>
  <c r="K212" i="5"/>
  <c r="K211" i="5" s="1"/>
  <c r="K217" i="5"/>
  <c r="K216" i="5" s="1"/>
  <c r="K215" i="5" s="1"/>
  <c r="K224" i="5"/>
  <c r="K223" i="5" s="1"/>
  <c r="K230" i="5"/>
  <c r="K229" i="5"/>
  <c r="K234" i="5"/>
  <c r="K233" i="5" s="1"/>
  <c r="K238" i="5"/>
  <c r="K237" i="5" s="1"/>
  <c r="K222" i="5" s="1"/>
  <c r="K242" i="5"/>
  <c r="K241" i="5" s="1"/>
  <c r="K245" i="5"/>
  <c r="K244" i="5"/>
  <c r="K248" i="5"/>
  <c r="K247" i="5" s="1"/>
  <c r="K253" i="5"/>
  <c r="K252" i="5" s="1"/>
  <c r="K259" i="5"/>
  <c r="K258" i="5" s="1"/>
  <c r="K263" i="5"/>
  <c r="K262" i="5" s="1"/>
  <c r="K267" i="5"/>
  <c r="K266" i="5"/>
  <c r="K271" i="5"/>
  <c r="K270" i="5" s="1"/>
  <c r="K274" i="5"/>
  <c r="K273" i="5" s="1"/>
  <c r="K277" i="5"/>
  <c r="K276" i="5" s="1"/>
  <c r="K283" i="5"/>
  <c r="K282" i="5" s="1"/>
  <c r="K288" i="5"/>
  <c r="K287" i="5" s="1"/>
  <c r="K292" i="5"/>
  <c r="K291" i="5" s="1"/>
  <c r="K296" i="5"/>
  <c r="K295" i="5"/>
  <c r="K300" i="5"/>
  <c r="K299" i="5" s="1"/>
  <c r="K303" i="5"/>
  <c r="K302" i="5" s="1"/>
  <c r="K306" i="5"/>
  <c r="K305" i="5" s="1"/>
  <c r="K311" i="5"/>
  <c r="K310" i="5"/>
  <c r="K316" i="5"/>
  <c r="K315" i="5" s="1"/>
  <c r="K320" i="5"/>
  <c r="K319" i="5" s="1"/>
  <c r="K324" i="5"/>
  <c r="K323" i="5" s="1"/>
  <c r="K328" i="5"/>
  <c r="K327" i="5" s="1"/>
  <c r="K331" i="5"/>
  <c r="K330" i="5" s="1"/>
  <c r="K334" i="5"/>
  <c r="K333" i="5" s="1"/>
  <c r="L172" i="5"/>
  <c r="L171" i="5" s="1"/>
  <c r="L175" i="5"/>
  <c r="L174" i="5"/>
  <c r="L180" i="5"/>
  <c r="L179" i="5" s="1"/>
  <c r="L185" i="5"/>
  <c r="L184" i="5" s="1"/>
  <c r="L190" i="5"/>
  <c r="L189" i="5" s="1"/>
  <c r="L194" i="5"/>
  <c r="L193" i="5"/>
  <c r="L192" i="5" s="1"/>
  <c r="L202" i="5"/>
  <c r="L201" i="5" s="1"/>
  <c r="L205" i="5"/>
  <c r="L204" i="5" s="1"/>
  <c r="L213" i="5"/>
  <c r="L212" i="5" s="1"/>
  <c r="L211" i="5" s="1"/>
  <c r="L217" i="5"/>
  <c r="L216" i="5"/>
  <c r="L215" i="5" s="1"/>
  <c r="L224" i="5"/>
  <c r="L223" i="5"/>
  <c r="L230" i="5"/>
  <c r="L229" i="5"/>
  <c r="L234" i="5"/>
  <c r="L233" i="5"/>
  <c r="L238" i="5"/>
  <c r="L237" i="5"/>
  <c r="L242" i="5"/>
  <c r="L241" i="5"/>
  <c r="L245" i="5"/>
  <c r="L244" i="5"/>
  <c r="L248" i="5"/>
  <c r="L247" i="5"/>
  <c r="L253" i="5"/>
  <c r="L252" i="5" s="1"/>
  <c r="L259" i="5"/>
  <c r="L258" i="5" s="1"/>
  <c r="L263" i="5"/>
  <c r="L262" i="5"/>
  <c r="L267" i="5"/>
  <c r="L266" i="5" s="1"/>
  <c r="L271" i="5"/>
  <c r="L270" i="5" s="1"/>
  <c r="L274" i="5"/>
  <c r="L273" i="5" s="1"/>
  <c r="L277" i="5"/>
  <c r="L276" i="5"/>
  <c r="L283" i="5"/>
  <c r="L282" i="5"/>
  <c r="L288" i="5"/>
  <c r="L287" i="5" s="1"/>
  <c r="L292" i="5"/>
  <c r="L291" i="5" s="1"/>
  <c r="L296" i="5"/>
  <c r="L295" i="5" s="1"/>
  <c r="L300" i="5"/>
  <c r="L299" i="5"/>
  <c r="L303" i="5"/>
  <c r="L302" i="5" s="1"/>
  <c r="L306" i="5"/>
  <c r="L305" i="5" s="1"/>
  <c r="L311" i="5"/>
  <c r="L310" i="5" s="1"/>
  <c r="L316" i="5"/>
  <c r="L315" i="5" s="1"/>
  <c r="L320" i="5"/>
  <c r="L319" i="5" s="1"/>
  <c r="L324" i="5"/>
  <c r="L323" i="5" s="1"/>
  <c r="L328" i="5"/>
  <c r="L327" i="5" s="1"/>
  <c r="L331" i="5"/>
  <c r="L330" i="5" s="1"/>
  <c r="L334" i="5"/>
  <c r="L333" i="5" s="1"/>
  <c r="I130" i="4"/>
  <c r="I129" i="4"/>
  <c r="I128" i="4"/>
  <c r="I127" i="4" s="1"/>
  <c r="I34" i="4"/>
  <c r="I33" i="4"/>
  <c r="I32" i="4"/>
  <c r="I39" i="4"/>
  <c r="I38" i="4"/>
  <c r="I37" i="4"/>
  <c r="I31" i="4"/>
  <c r="I43" i="4"/>
  <c r="I42" i="4"/>
  <c r="I41" i="4" s="1"/>
  <c r="I64" i="4"/>
  <c r="I63" i="4" s="1"/>
  <c r="I69" i="4"/>
  <c r="I68" i="4" s="1"/>
  <c r="I74" i="4"/>
  <c r="I73" i="4" s="1"/>
  <c r="I62" i="4"/>
  <c r="I61" i="4" s="1"/>
  <c r="I80" i="4"/>
  <c r="I79" i="4"/>
  <c r="I78" i="4" s="1"/>
  <c r="I84" i="4"/>
  <c r="I83" i="4"/>
  <c r="I82" i="4" s="1"/>
  <c r="I92" i="4"/>
  <c r="I91" i="4" s="1"/>
  <c r="I90" i="4" s="1"/>
  <c r="I97" i="4"/>
  <c r="I96" i="4"/>
  <c r="I95" i="4" s="1"/>
  <c r="I102" i="4"/>
  <c r="I101" i="4" s="1"/>
  <c r="I100" i="4"/>
  <c r="I108" i="4"/>
  <c r="I107" i="4" s="1"/>
  <c r="I106" i="4"/>
  <c r="I105" i="4" s="1"/>
  <c r="I113" i="4"/>
  <c r="I112" i="4"/>
  <c r="I111" i="4" s="1"/>
  <c r="I117" i="4"/>
  <c r="I116" i="4" s="1"/>
  <c r="I115" i="4" s="1"/>
  <c r="I121" i="4"/>
  <c r="I120" i="4"/>
  <c r="I119" i="4" s="1"/>
  <c r="I125" i="4"/>
  <c r="I124" i="4" s="1"/>
  <c r="I123" i="4"/>
  <c r="I155" i="4"/>
  <c r="I154" i="4" s="1"/>
  <c r="I153" i="4" s="1"/>
  <c r="I152" i="4" s="1"/>
  <c r="I159" i="4"/>
  <c r="I158" i="4"/>
  <c r="I163" i="4"/>
  <c r="I157" i="4"/>
  <c r="J130" i="4"/>
  <c r="J129" i="4"/>
  <c r="J128" i="4" s="1"/>
  <c r="J127" i="4" s="1"/>
  <c r="J34" i="4"/>
  <c r="J33" i="4"/>
  <c r="J32" i="4" s="1"/>
  <c r="J39" i="4"/>
  <c r="J38" i="4" s="1"/>
  <c r="J37" i="4"/>
  <c r="J43" i="4"/>
  <c r="J42" i="4" s="1"/>
  <c r="J41" i="4" s="1"/>
  <c r="J64" i="4"/>
  <c r="J63" i="4"/>
  <c r="J62" i="4" s="1"/>
  <c r="J69" i="4"/>
  <c r="J68" i="4"/>
  <c r="J74" i="4"/>
  <c r="J73" i="4"/>
  <c r="J80" i="4"/>
  <c r="J79" i="4" s="1"/>
  <c r="J78" i="4" s="1"/>
  <c r="J84" i="4"/>
  <c r="J83" i="4" s="1"/>
  <c r="J82" i="4" s="1"/>
  <c r="J92" i="4"/>
  <c r="J91" i="4"/>
  <c r="J90" i="4" s="1"/>
  <c r="J97" i="4"/>
  <c r="J96" i="4" s="1"/>
  <c r="J95" i="4" s="1"/>
  <c r="J89" i="4" s="1"/>
  <c r="J102" i="4"/>
  <c r="J101" i="4"/>
  <c r="J100" i="4" s="1"/>
  <c r="J108" i="4"/>
  <c r="J107" i="4"/>
  <c r="J106" i="4" s="1"/>
  <c r="J113" i="4"/>
  <c r="J112" i="4" s="1"/>
  <c r="J111" i="4" s="1"/>
  <c r="J105" i="4" s="1"/>
  <c r="J117" i="4"/>
  <c r="J116" i="4"/>
  <c r="J115" i="4" s="1"/>
  <c r="J121" i="4"/>
  <c r="J120" i="4" s="1"/>
  <c r="J119" i="4"/>
  <c r="J125" i="4"/>
  <c r="J124" i="4"/>
  <c r="J123" i="4" s="1"/>
  <c r="J155" i="4"/>
  <c r="J154" i="4"/>
  <c r="J153" i="4" s="1"/>
  <c r="J152" i="4" s="1"/>
  <c r="J159" i="4"/>
  <c r="J158" i="4" s="1"/>
  <c r="J157" i="4" s="1"/>
  <c r="J163" i="4"/>
  <c r="K130" i="4"/>
  <c r="K129" i="4" s="1"/>
  <c r="K128" i="4" s="1"/>
  <c r="K34" i="4"/>
  <c r="K33" i="4" s="1"/>
  <c r="K32" i="4"/>
  <c r="K31" i="4" s="1"/>
  <c r="K39" i="4"/>
  <c r="K38" i="4"/>
  <c r="K37" i="4" s="1"/>
  <c r="K43" i="4"/>
  <c r="K42" i="4"/>
  <c r="K41" i="4" s="1"/>
  <c r="K64" i="4"/>
  <c r="K63" i="4" s="1"/>
  <c r="K69" i="4"/>
  <c r="K68" i="4" s="1"/>
  <c r="K74" i="4"/>
  <c r="K73" i="4" s="1"/>
  <c r="K80" i="4"/>
  <c r="K79" i="4"/>
  <c r="K78" i="4" s="1"/>
  <c r="K84" i="4"/>
  <c r="K83" i="4"/>
  <c r="K82" i="4" s="1"/>
  <c r="K92" i="4"/>
  <c r="K91" i="4" s="1"/>
  <c r="K90" i="4" s="1"/>
  <c r="K89" i="4" s="1"/>
  <c r="K97" i="4"/>
  <c r="K96" i="4"/>
  <c r="K95" i="4" s="1"/>
  <c r="K102" i="4"/>
  <c r="K101" i="4" s="1"/>
  <c r="K100" i="4" s="1"/>
  <c r="K108" i="4"/>
  <c r="K107" i="4" s="1"/>
  <c r="K106" i="4" s="1"/>
  <c r="K113" i="4"/>
  <c r="K112" i="4"/>
  <c r="K111" i="4" s="1"/>
  <c r="K117" i="4"/>
  <c r="K116" i="4" s="1"/>
  <c r="K115" i="4" s="1"/>
  <c r="K121" i="4"/>
  <c r="K120" i="4"/>
  <c r="K119" i="4" s="1"/>
  <c r="K125" i="4"/>
  <c r="K124" i="4" s="1"/>
  <c r="K123" i="4" s="1"/>
  <c r="K155" i="4"/>
  <c r="K154" i="4" s="1"/>
  <c r="K153" i="4" s="1"/>
  <c r="K159" i="4"/>
  <c r="K158" i="4"/>
  <c r="K157" i="4" s="1"/>
  <c r="K163" i="4"/>
  <c r="L130" i="4"/>
  <c r="L129" i="4"/>
  <c r="L128" i="4" s="1"/>
  <c r="L127" i="4"/>
  <c r="L34" i="4"/>
  <c r="L33" i="4"/>
  <c r="L32" i="4" s="1"/>
  <c r="L39" i="4"/>
  <c r="L38" i="4" s="1"/>
  <c r="L37" i="4" s="1"/>
  <c r="L43" i="4"/>
  <c r="L42" i="4" s="1"/>
  <c r="L41" i="4" s="1"/>
  <c r="L64" i="4"/>
  <c r="L63" i="4"/>
  <c r="L69" i="4"/>
  <c r="L68" i="4"/>
  <c r="L74" i="4"/>
  <c r="L73" i="4"/>
  <c r="L80" i="4"/>
  <c r="L79" i="4" s="1"/>
  <c r="L78" i="4"/>
  <c r="L84" i="4"/>
  <c r="L83" i="4" s="1"/>
  <c r="L82" i="4"/>
  <c r="L92" i="4"/>
  <c r="L91" i="4"/>
  <c r="L90" i="4" s="1"/>
  <c r="L89" i="4" s="1"/>
  <c r="L97" i="4"/>
  <c r="L96" i="4" s="1"/>
  <c r="L95" i="4" s="1"/>
  <c r="L102" i="4"/>
  <c r="L101" i="4"/>
  <c r="L100" i="4" s="1"/>
  <c r="L108" i="4"/>
  <c r="L107" i="4"/>
  <c r="L106" i="4" s="1"/>
  <c r="L113" i="4"/>
  <c r="L112" i="4" s="1"/>
  <c r="L111" i="4"/>
  <c r="L117" i="4"/>
  <c r="L116" i="4"/>
  <c r="L115" i="4" s="1"/>
  <c r="L121" i="4"/>
  <c r="L120" i="4" s="1"/>
  <c r="L119" i="4" s="1"/>
  <c r="L125" i="4"/>
  <c r="L124" i="4"/>
  <c r="L123" i="4" s="1"/>
  <c r="L155" i="4"/>
  <c r="L154" i="4"/>
  <c r="L153" i="4" s="1"/>
  <c r="L159" i="4"/>
  <c r="L158" i="4" s="1"/>
  <c r="L163" i="4"/>
  <c r="I172" i="4"/>
  <c r="I171" i="4" s="1"/>
  <c r="I175" i="4"/>
  <c r="I174" i="4" s="1"/>
  <c r="I170" i="4" s="1"/>
  <c r="I180" i="4"/>
  <c r="I179" i="4" s="1"/>
  <c r="I190" i="4"/>
  <c r="I189" i="4" s="1"/>
  <c r="I194" i="4"/>
  <c r="I193" i="4"/>
  <c r="I192" i="4" s="1"/>
  <c r="I202" i="4"/>
  <c r="I201" i="4" s="1"/>
  <c r="I200" i="4" s="1"/>
  <c r="I205" i="4"/>
  <c r="I204" i="4" s="1"/>
  <c r="I213" i="4"/>
  <c r="I212" i="4"/>
  <c r="I211" i="4" s="1"/>
  <c r="I217" i="4"/>
  <c r="I216" i="4" s="1"/>
  <c r="I215" i="4" s="1"/>
  <c r="I224" i="4"/>
  <c r="I223" i="4" s="1"/>
  <c r="I230" i="4"/>
  <c r="I229" i="4" s="1"/>
  <c r="I234" i="4"/>
  <c r="I233" i="4" s="1"/>
  <c r="I238" i="4"/>
  <c r="I237" i="4" s="1"/>
  <c r="I242" i="4"/>
  <c r="I241" i="4" s="1"/>
  <c r="I245" i="4"/>
  <c r="I244" i="4" s="1"/>
  <c r="I248" i="4"/>
  <c r="I247" i="4" s="1"/>
  <c r="I253" i="4"/>
  <c r="I252" i="4"/>
  <c r="I259" i="4"/>
  <c r="I258" i="4"/>
  <c r="I263" i="4"/>
  <c r="I262" i="4"/>
  <c r="I267" i="4"/>
  <c r="I266" i="4"/>
  <c r="I271" i="4"/>
  <c r="I270" i="4"/>
  <c r="I274" i="4"/>
  <c r="I273" i="4"/>
  <c r="I277" i="4"/>
  <c r="I276" i="4"/>
  <c r="I283" i="4"/>
  <c r="I282" i="4"/>
  <c r="I281" i="4" s="1"/>
  <c r="I288" i="4"/>
  <c r="I287" i="4"/>
  <c r="I292" i="4"/>
  <c r="I291" i="4"/>
  <c r="I296" i="4"/>
  <c r="I295" i="4"/>
  <c r="I300" i="4"/>
  <c r="I299" i="4"/>
  <c r="I303" i="4"/>
  <c r="I302" i="4"/>
  <c r="I306" i="4"/>
  <c r="I305" i="4"/>
  <c r="I311" i="4"/>
  <c r="I310" i="4" s="1"/>
  <c r="I316" i="4"/>
  <c r="I315" i="4" s="1"/>
  <c r="I320" i="4"/>
  <c r="I319" i="4" s="1"/>
  <c r="I324" i="4"/>
  <c r="I323" i="4" s="1"/>
  <c r="I328" i="4"/>
  <c r="I327" i="4" s="1"/>
  <c r="I331" i="4"/>
  <c r="I330" i="4" s="1"/>
  <c r="I334" i="4"/>
  <c r="I333" i="4" s="1"/>
  <c r="I309" i="4"/>
  <c r="J172" i="4"/>
  <c r="J171" i="4"/>
  <c r="J175" i="4"/>
  <c r="J174" i="4"/>
  <c r="J180" i="4"/>
  <c r="J179" i="4"/>
  <c r="J190" i="4"/>
  <c r="J189" i="4"/>
  <c r="J194" i="4"/>
  <c r="J193" i="4" s="1"/>
  <c r="J192" i="4" s="1"/>
  <c r="J202" i="4"/>
  <c r="J201" i="4"/>
  <c r="J200" i="4" s="1"/>
  <c r="J205" i="4"/>
  <c r="J204" i="4"/>
  <c r="J213" i="4"/>
  <c r="J212" i="4" s="1"/>
  <c r="J211" i="4" s="1"/>
  <c r="J217" i="4"/>
  <c r="J216" i="4"/>
  <c r="J215" i="4" s="1"/>
  <c r="J224" i="4"/>
  <c r="J223" i="4"/>
  <c r="J230" i="4"/>
  <c r="J229" i="4"/>
  <c r="J234" i="4"/>
  <c r="J233" i="4"/>
  <c r="J238" i="4"/>
  <c r="J237" i="4"/>
  <c r="J242" i="4"/>
  <c r="J241" i="4"/>
  <c r="J245" i="4"/>
  <c r="J244" i="4"/>
  <c r="J248" i="4"/>
  <c r="J247" i="4"/>
  <c r="J253" i="4"/>
  <c r="J252" i="4" s="1"/>
  <c r="J251" i="4" s="1"/>
  <c r="J259" i="4"/>
  <c r="J258" i="4" s="1"/>
  <c r="J263" i="4"/>
  <c r="J262" i="4" s="1"/>
  <c r="J267" i="4"/>
  <c r="J266" i="4" s="1"/>
  <c r="J271" i="4"/>
  <c r="J270" i="4" s="1"/>
  <c r="J274" i="4"/>
  <c r="J273" i="4" s="1"/>
  <c r="J277" i="4"/>
  <c r="J276" i="4" s="1"/>
  <c r="J283" i="4"/>
  <c r="J282" i="4" s="1"/>
  <c r="J281" i="4" s="1"/>
  <c r="J280" i="4" s="1"/>
  <c r="J288" i="4"/>
  <c r="J287" i="4" s="1"/>
  <c r="J292" i="4"/>
  <c r="J291" i="4" s="1"/>
  <c r="J296" i="4"/>
  <c r="J295" i="4" s="1"/>
  <c r="J300" i="4"/>
  <c r="J299" i="4" s="1"/>
  <c r="J303" i="4"/>
  <c r="J302" i="4" s="1"/>
  <c r="J306" i="4"/>
  <c r="J305" i="4" s="1"/>
  <c r="J311" i="4"/>
  <c r="J310" i="4"/>
  <c r="J309" i="4" s="1"/>
  <c r="J316" i="4"/>
  <c r="J315" i="4"/>
  <c r="J320" i="4"/>
  <c r="J319" i="4"/>
  <c r="J324" i="4"/>
  <c r="J323" i="4"/>
  <c r="J328" i="4"/>
  <c r="J327" i="4"/>
  <c r="J331" i="4"/>
  <c r="J330" i="4"/>
  <c r="J334" i="4"/>
  <c r="J333" i="4"/>
  <c r="K172" i="4"/>
  <c r="K171" i="4" s="1"/>
  <c r="K175" i="4"/>
  <c r="K174" i="4" s="1"/>
  <c r="K180" i="4"/>
  <c r="K179" i="4" s="1"/>
  <c r="K190" i="4"/>
  <c r="K189" i="4" s="1"/>
  <c r="K194" i="4"/>
  <c r="K193" i="4"/>
  <c r="K192" i="4" s="1"/>
  <c r="K202" i="4"/>
  <c r="K201" i="4" s="1"/>
  <c r="K200" i="4" s="1"/>
  <c r="K205" i="4"/>
  <c r="K204" i="4" s="1"/>
  <c r="K213" i="4"/>
  <c r="K212" i="4"/>
  <c r="K211" i="4" s="1"/>
  <c r="K217" i="4"/>
  <c r="K216" i="4" s="1"/>
  <c r="K215" i="4" s="1"/>
  <c r="K224" i="4"/>
  <c r="K223" i="4" s="1"/>
  <c r="K222" i="4" s="1"/>
  <c r="K221" i="4" s="1"/>
  <c r="K230" i="4"/>
  <c r="K229" i="4" s="1"/>
  <c r="K234" i="4"/>
  <c r="K233" i="4" s="1"/>
  <c r="K238" i="4"/>
  <c r="K237" i="4" s="1"/>
  <c r="K242" i="4"/>
  <c r="K241" i="4" s="1"/>
  <c r="K245" i="4"/>
  <c r="K244" i="4" s="1"/>
  <c r="K248" i="4"/>
  <c r="K247" i="4" s="1"/>
  <c r="K253" i="4"/>
  <c r="K252" i="4"/>
  <c r="K251" i="4" s="1"/>
  <c r="K259" i="4"/>
  <c r="K258" i="4"/>
  <c r="K263" i="4"/>
  <c r="K262" i="4"/>
  <c r="K267" i="4"/>
  <c r="K266" i="4"/>
  <c r="K271" i="4"/>
  <c r="K270" i="4"/>
  <c r="K274" i="4"/>
  <c r="K273" i="4"/>
  <c r="K277" i="4"/>
  <c r="K276" i="4"/>
  <c r="K283" i="4"/>
  <c r="K282" i="4"/>
  <c r="K288" i="4"/>
  <c r="K287" i="4"/>
  <c r="K292" i="4"/>
  <c r="K291" i="4"/>
  <c r="K296" i="4"/>
  <c r="K295" i="4"/>
  <c r="K300" i="4"/>
  <c r="K299" i="4"/>
  <c r="K303" i="4"/>
  <c r="K302" i="4"/>
  <c r="K306" i="4"/>
  <c r="K305" i="4"/>
  <c r="K311" i="4"/>
  <c r="K310" i="4" s="1"/>
  <c r="K316" i="4"/>
  <c r="K315" i="4" s="1"/>
  <c r="K320" i="4"/>
  <c r="K319" i="4" s="1"/>
  <c r="K324" i="4"/>
  <c r="K323" i="4" s="1"/>
  <c r="K328" i="4"/>
  <c r="K327" i="4" s="1"/>
  <c r="K331" i="4"/>
  <c r="K330" i="4" s="1"/>
  <c r="K334" i="4"/>
  <c r="K333" i="4" s="1"/>
  <c r="L172" i="4"/>
  <c r="L171" i="4"/>
  <c r="L170" i="4" s="1"/>
  <c r="L175" i="4"/>
  <c r="L174" i="4"/>
  <c r="L180" i="4"/>
  <c r="L179" i="4"/>
  <c r="L190" i="4"/>
  <c r="L189" i="4"/>
  <c r="L194" i="4"/>
  <c r="L193" i="4" s="1"/>
  <c r="L192" i="4"/>
  <c r="L202" i="4"/>
  <c r="L201" i="4"/>
  <c r="L205" i="4"/>
  <c r="L204" i="4"/>
  <c r="L213" i="4"/>
  <c r="L212" i="4" s="1"/>
  <c r="L211" i="4"/>
  <c r="L217" i="4"/>
  <c r="L216" i="4"/>
  <c r="L215" i="4" s="1"/>
  <c r="L224" i="4"/>
  <c r="L223" i="4"/>
  <c r="L222" i="4" s="1"/>
  <c r="L230" i="4"/>
  <c r="L229" i="4"/>
  <c r="L234" i="4"/>
  <c r="L233" i="4"/>
  <c r="L238" i="4"/>
  <c r="L237" i="4"/>
  <c r="L242" i="4"/>
  <c r="L241" i="4"/>
  <c r="L245" i="4"/>
  <c r="L244" i="4"/>
  <c r="L248" i="4"/>
  <c r="L247" i="4"/>
  <c r="L253" i="4"/>
  <c r="L252" i="4" s="1"/>
  <c r="L251" i="4" s="1"/>
  <c r="L259" i="4"/>
  <c r="L258" i="4" s="1"/>
  <c r="L263" i="4"/>
  <c r="L262" i="4" s="1"/>
  <c r="L267" i="4"/>
  <c r="L266" i="4" s="1"/>
  <c r="L271" i="4"/>
  <c r="L270" i="4" s="1"/>
  <c r="L274" i="4"/>
  <c r="L273" i="4" s="1"/>
  <c r="L277" i="4"/>
  <c r="L276" i="4" s="1"/>
  <c r="L283" i="4"/>
  <c r="L282" i="4" s="1"/>
  <c r="L288" i="4"/>
  <c r="L287" i="4" s="1"/>
  <c r="L292" i="4"/>
  <c r="L291" i="4" s="1"/>
  <c r="L296" i="4"/>
  <c r="L295" i="4" s="1"/>
  <c r="L300" i="4"/>
  <c r="L299" i="4" s="1"/>
  <c r="L303" i="4"/>
  <c r="L302" i="4" s="1"/>
  <c r="L306" i="4"/>
  <c r="L305" i="4" s="1"/>
  <c r="L311" i="4"/>
  <c r="L310" i="4"/>
  <c r="L316" i="4"/>
  <c r="L315" i="4"/>
  <c r="L320" i="4"/>
  <c r="L319" i="4"/>
  <c r="L324" i="4"/>
  <c r="L323" i="4"/>
  <c r="L328" i="4"/>
  <c r="L327" i="4"/>
  <c r="L331" i="4"/>
  <c r="L330" i="4"/>
  <c r="L334" i="4"/>
  <c r="L333" i="4"/>
  <c r="I34" i="3"/>
  <c r="I33" i="3" s="1"/>
  <c r="I32" i="3" s="1"/>
  <c r="J34" i="3"/>
  <c r="J33" i="3"/>
  <c r="J32" i="3" s="1"/>
  <c r="I39" i="3"/>
  <c r="I38" i="3"/>
  <c r="I37" i="3"/>
  <c r="J39" i="3"/>
  <c r="J38" i="3" s="1"/>
  <c r="J37" i="3" s="1"/>
  <c r="I64" i="3"/>
  <c r="I63" i="3" s="1"/>
  <c r="J64" i="3"/>
  <c r="J63" i="3" s="1"/>
  <c r="I69" i="3"/>
  <c r="I68" i="3" s="1"/>
  <c r="J69" i="3"/>
  <c r="J68" i="3" s="1"/>
  <c r="I74" i="3"/>
  <c r="I73" i="3" s="1"/>
  <c r="J74" i="3"/>
  <c r="J73" i="3" s="1"/>
  <c r="J80" i="3"/>
  <c r="J79" i="3"/>
  <c r="J78" i="3" s="1"/>
  <c r="I80" i="3"/>
  <c r="I79" i="3" s="1"/>
  <c r="I78" i="3" s="1"/>
  <c r="J84" i="3"/>
  <c r="J83" i="3" s="1"/>
  <c r="J82" i="3" s="1"/>
  <c r="I92" i="3"/>
  <c r="I91" i="3"/>
  <c r="I90" i="3"/>
  <c r="J92" i="3"/>
  <c r="J91" i="3" s="1"/>
  <c r="J90" i="3" s="1"/>
  <c r="I97" i="3"/>
  <c r="I96" i="3" s="1"/>
  <c r="I95" i="3" s="1"/>
  <c r="J97" i="3"/>
  <c r="J96" i="3" s="1"/>
  <c r="J95" i="3" s="1"/>
  <c r="I102" i="3"/>
  <c r="I101" i="3"/>
  <c r="I100" i="3" s="1"/>
  <c r="J102" i="3"/>
  <c r="J101" i="3" s="1"/>
  <c r="J100" i="3" s="1"/>
  <c r="J108" i="3"/>
  <c r="J107" i="3" s="1"/>
  <c r="J106" i="3" s="1"/>
  <c r="I108" i="3"/>
  <c r="I107" i="3" s="1"/>
  <c r="I106" i="3" s="1"/>
  <c r="I113" i="3"/>
  <c r="I112" i="3" s="1"/>
  <c r="I111" i="3" s="1"/>
  <c r="J113" i="3"/>
  <c r="J112" i="3"/>
  <c r="J111" i="3" s="1"/>
  <c r="J117" i="3"/>
  <c r="J116" i="3" s="1"/>
  <c r="J115" i="3" s="1"/>
  <c r="I117" i="3"/>
  <c r="I116" i="3"/>
  <c r="I115" i="3" s="1"/>
  <c r="I121" i="3"/>
  <c r="I120" i="3" s="1"/>
  <c r="I119" i="3" s="1"/>
  <c r="I125" i="3"/>
  <c r="I124" i="3" s="1"/>
  <c r="I123" i="3" s="1"/>
  <c r="J121" i="3"/>
  <c r="J120" i="3" s="1"/>
  <c r="J119" i="3" s="1"/>
  <c r="J125" i="3"/>
  <c r="J124" i="3" s="1"/>
  <c r="J123" i="3" s="1"/>
  <c r="I130" i="3"/>
  <c r="I129" i="3" s="1"/>
  <c r="I128" i="3" s="1"/>
  <c r="I127" i="3" s="1"/>
  <c r="J130" i="3"/>
  <c r="J129" i="3"/>
  <c r="J128" i="3" s="1"/>
  <c r="J127" i="3" s="1"/>
  <c r="I155" i="3"/>
  <c r="I154" i="3" s="1"/>
  <c r="I153" i="3" s="1"/>
  <c r="J155" i="3"/>
  <c r="J154" i="3" s="1"/>
  <c r="J153" i="3" s="1"/>
  <c r="I159" i="3"/>
  <c r="I158" i="3" s="1"/>
  <c r="J159" i="3"/>
  <c r="J158" i="3" s="1"/>
  <c r="I172" i="3"/>
  <c r="I171" i="3" s="1"/>
  <c r="J172" i="3"/>
  <c r="J171" i="3"/>
  <c r="I175" i="3"/>
  <c r="I174" i="3" s="1"/>
  <c r="J175" i="3"/>
  <c r="J174" i="3"/>
  <c r="I180" i="3"/>
  <c r="I179" i="3" s="1"/>
  <c r="J180" i="3"/>
  <c r="J179" i="3" s="1"/>
  <c r="J170" i="3" s="1"/>
  <c r="J169" i="3" s="1"/>
  <c r="I190" i="3"/>
  <c r="I189" i="3" s="1"/>
  <c r="I170" i="3" s="1"/>
  <c r="J190" i="3"/>
  <c r="J189" i="3"/>
  <c r="J194" i="3"/>
  <c r="J193" i="3" s="1"/>
  <c r="J192" i="3" s="1"/>
  <c r="I194" i="3"/>
  <c r="I193" i="3"/>
  <c r="I192" i="3" s="1"/>
  <c r="I202" i="3"/>
  <c r="I201" i="3"/>
  <c r="I205" i="3"/>
  <c r="I204" i="3" s="1"/>
  <c r="J202" i="3"/>
  <c r="J201" i="3"/>
  <c r="J200" i="3" s="1"/>
  <c r="J205" i="3"/>
  <c r="J204" i="3"/>
  <c r="J213" i="3"/>
  <c r="J212" i="3" s="1"/>
  <c r="J211" i="3" s="1"/>
  <c r="I213" i="3"/>
  <c r="I212" i="3"/>
  <c r="I211" i="3" s="1"/>
  <c r="J217" i="3"/>
  <c r="J216" i="3"/>
  <c r="J215" i="3"/>
  <c r="I217" i="3"/>
  <c r="I216" i="3"/>
  <c r="I215" i="3"/>
  <c r="I224" i="3"/>
  <c r="I223" i="3" s="1"/>
  <c r="J224" i="3"/>
  <c r="J223" i="3"/>
  <c r="J222" i="3" s="1"/>
  <c r="I230" i="3"/>
  <c r="I229" i="3" s="1"/>
  <c r="J230" i="3"/>
  <c r="J229" i="3"/>
  <c r="I234" i="3"/>
  <c r="I233" i="3" s="1"/>
  <c r="I222" i="3" s="1"/>
  <c r="J234" i="3"/>
  <c r="J233" i="3"/>
  <c r="J238" i="3"/>
  <c r="J237" i="3" s="1"/>
  <c r="I238" i="3"/>
  <c r="I237" i="3"/>
  <c r="I242" i="3"/>
  <c r="I241" i="3" s="1"/>
  <c r="J242" i="3"/>
  <c r="J241" i="3"/>
  <c r="J245" i="3"/>
  <c r="J244" i="3" s="1"/>
  <c r="I245" i="3"/>
  <c r="I244" i="3"/>
  <c r="I248" i="3"/>
  <c r="I247" i="3" s="1"/>
  <c r="J248" i="3"/>
  <c r="J247" i="3"/>
  <c r="I253" i="3"/>
  <c r="I252" i="3" s="1"/>
  <c r="J253" i="3"/>
  <c r="J252" i="3"/>
  <c r="J259" i="3"/>
  <c r="J258" i="3" s="1"/>
  <c r="I259" i="3"/>
  <c r="I258" i="3"/>
  <c r="I251" i="3" s="1"/>
  <c r="I263" i="3"/>
  <c r="I262" i="3"/>
  <c r="J263" i="3"/>
  <c r="J262" i="3"/>
  <c r="J251" i="3" s="1"/>
  <c r="J267" i="3"/>
  <c r="J266" i="3"/>
  <c r="I267" i="3"/>
  <c r="I266" i="3"/>
  <c r="I271" i="3"/>
  <c r="I270" i="3"/>
  <c r="J271" i="3"/>
  <c r="J270" i="3"/>
  <c r="J274" i="3"/>
  <c r="J273" i="3"/>
  <c r="I274" i="3"/>
  <c r="I273" i="3"/>
  <c r="I277" i="3"/>
  <c r="I276" i="3"/>
  <c r="J277" i="3"/>
  <c r="J276" i="3"/>
  <c r="I283" i="3"/>
  <c r="I282" i="3"/>
  <c r="J283" i="3"/>
  <c r="J282" i="3"/>
  <c r="I288" i="3"/>
  <c r="I287" i="3"/>
  <c r="J288" i="3"/>
  <c r="J287" i="3"/>
  <c r="I292" i="3"/>
  <c r="I291" i="3"/>
  <c r="J292" i="3"/>
  <c r="J291" i="3"/>
  <c r="I296" i="3"/>
  <c r="I295" i="3"/>
  <c r="J296" i="3"/>
  <c r="J295" i="3"/>
  <c r="I300" i="3"/>
  <c r="I299" i="3"/>
  <c r="J300" i="3"/>
  <c r="J299" i="3"/>
  <c r="I303" i="3"/>
  <c r="I302" i="3"/>
  <c r="J303" i="3"/>
  <c r="J302" i="3"/>
  <c r="I306" i="3"/>
  <c r="I305" i="3"/>
  <c r="J306" i="3"/>
  <c r="J305" i="3"/>
  <c r="I311" i="3"/>
  <c r="I310" i="3"/>
  <c r="I309" i="3" s="1"/>
  <c r="I280" i="3" s="1"/>
  <c r="J311" i="3"/>
  <c r="J310" i="3"/>
  <c r="I316" i="3"/>
  <c r="I315" i="3"/>
  <c r="J316" i="3"/>
  <c r="J315" i="3"/>
  <c r="J320" i="3"/>
  <c r="J319" i="3"/>
  <c r="I320" i="3"/>
  <c r="I319" i="3"/>
  <c r="I324" i="3"/>
  <c r="I323" i="3"/>
  <c r="I328" i="3"/>
  <c r="I327" i="3"/>
  <c r="I331" i="3"/>
  <c r="I330" i="3"/>
  <c r="I334" i="3"/>
  <c r="I333" i="3"/>
  <c r="J324" i="3"/>
  <c r="J323" i="3"/>
  <c r="J328" i="3"/>
  <c r="J327" i="3" s="1"/>
  <c r="J331" i="3"/>
  <c r="J330" i="3"/>
  <c r="J334" i="3"/>
  <c r="J333" i="3" s="1"/>
  <c r="I34" i="2"/>
  <c r="I33" i="2"/>
  <c r="I32" i="2" s="1"/>
  <c r="J34" i="2"/>
  <c r="J33" i="2" s="1"/>
  <c r="J32" i="2" s="1"/>
  <c r="J31" i="2" s="1"/>
  <c r="K34" i="2"/>
  <c r="K33" i="2" s="1"/>
  <c r="K32" i="2" s="1"/>
  <c r="K31" i="2" s="1"/>
  <c r="L34" i="2"/>
  <c r="L33" i="2"/>
  <c r="L32" i="2" s="1"/>
  <c r="L31" i="2" s="1"/>
  <c r="I39" i="2"/>
  <c r="I38" i="2"/>
  <c r="I37" i="2" s="1"/>
  <c r="J39" i="2"/>
  <c r="J38" i="2"/>
  <c r="J37" i="2"/>
  <c r="K39" i="2"/>
  <c r="K38" i="2"/>
  <c r="K37" i="2" s="1"/>
  <c r="L39" i="2"/>
  <c r="L38" i="2"/>
  <c r="L37" i="2" s="1"/>
  <c r="I44" i="2"/>
  <c r="I43" i="2" s="1"/>
  <c r="I42" i="2" s="1"/>
  <c r="I41" i="2" s="1"/>
  <c r="J44" i="2"/>
  <c r="J43" i="2" s="1"/>
  <c r="J42" i="2" s="1"/>
  <c r="J41" i="2" s="1"/>
  <c r="K44" i="2"/>
  <c r="K43" i="2"/>
  <c r="K42" i="2"/>
  <c r="K41" i="2" s="1"/>
  <c r="L44" i="2"/>
  <c r="L43" i="2"/>
  <c r="L42" i="2"/>
  <c r="L41" i="2" s="1"/>
  <c r="I67" i="2"/>
  <c r="I66" i="2" s="1"/>
  <c r="I65" i="2" s="1"/>
  <c r="I64" i="2" s="1"/>
  <c r="J67" i="2"/>
  <c r="J66" i="2" s="1"/>
  <c r="J65" i="2" s="1"/>
  <c r="J64" i="2" s="1"/>
  <c r="K67" i="2"/>
  <c r="K66" i="2"/>
  <c r="L67" i="2"/>
  <c r="L66" i="2"/>
  <c r="L65" i="2" s="1"/>
  <c r="I72" i="2"/>
  <c r="I71" i="2"/>
  <c r="J72" i="2"/>
  <c r="J71" i="2"/>
  <c r="K72" i="2"/>
  <c r="K71" i="2"/>
  <c r="L72" i="2"/>
  <c r="L71" i="2"/>
  <c r="J76" i="2"/>
  <c r="I77" i="2"/>
  <c r="I76" i="2" s="1"/>
  <c r="J77" i="2"/>
  <c r="K77" i="2"/>
  <c r="K76" i="2"/>
  <c r="L77" i="2"/>
  <c r="L76" i="2"/>
  <c r="I82" i="2"/>
  <c r="I81" i="2"/>
  <c r="I83" i="2"/>
  <c r="J83" i="2"/>
  <c r="J82" i="2"/>
  <c r="J81" i="2"/>
  <c r="K83" i="2"/>
  <c r="K82" i="2"/>
  <c r="K81" i="2"/>
  <c r="L83" i="2"/>
  <c r="L82" i="2" s="1"/>
  <c r="L81" i="2" s="1"/>
  <c r="K87" i="2"/>
  <c r="K86" i="2" s="1"/>
  <c r="K85" i="2" s="1"/>
  <c r="I88" i="2"/>
  <c r="I87" i="2" s="1"/>
  <c r="I86" i="2" s="1"/>
  <c r="I85" i="2" s="1"/>
  <c r="J88" i="2"/>
  <c r="J87" i="2"/>
  <c r="J86" i="2"/>
  <c r="J85" i="2" s="1"/>
  <c r="K88" i="2"/>
  <c r="L88" i="2"/>
  <c r="L87" i="2"/>
  <c r="L86" i="2" s="1"/>
  <c r="L85" i="2" s="1"/>
  <c r="I96" i="2"/>
  <c r="I95" i="2"/>
  <c r="I94" i="2"/>
  <c r="J96" i="2"/>
  <c r="J95" i="2" s="1"/>
  <c r="J94" i="2" s="1"/>
  <c r="K96" i="2"/>
  <c r="K95" i="2"/>
  <c r="K94" i="2" s="1"/>
  <c r="K93" i="2" s="1"/>
  <c r="L96" i="2"/>
  <c r="L95" i="2"/>
  <c r="L94" i="2"/>
  <c r="I101" i="2"/>
  <c r="I100" i="2" s="1"/>
  <c r="I99" i="2" s="1"/>
  <c r="I93" i="2" s="1"/>
  <c r="J101" i="2"/>
  <c r="J100" i="2"/>
  <c r="J99" i="2" s="1"/>
  <c r="K101" i="2"/>
  <c r="K100" i="2"/>
  <c r="K99" i="2"/>
  <c r="L101" i="2"/>
  <c r="L100" i="2"/>
  <c r="L99" i="2"/>
  <c r="I106" i="2"/>
  <c r="I105" i="2" s="1"/>
  <c r="I104" i="2" s="1"/>
  <c r="J106" i="2"/>
  <c r="J105" i="2"/>
  <c r="J104" i="2" s="1"/>
  <c r="K106" i="2"/>
  <c r="K105" i="2"/>
  <c r="K104" i="2"/>
  <c r="L106" i="2"/>
  <c r="L105" i="2"/>
  <c r="L104" i="2"/>
  <c r="I110" i="2"/>
  <c r="I112" i="2"/>
  <c r="I111" i="2"/>
  <c r="J112" i="2"/>
  <c r="J111" i="2" s="1"/>
  <c r="J110" i="2" s="1"/>
  <c r="K112" i="2"/>
  <c r="K111" i="2" s="1"/>
  <c r="K110" i="2" s="1"/>
  <c r="L112" i="2"/>
  <c r="L111" i="2"/>
  <c r="L110" i="2" s="1"/>
  <c r="L109" i="2" s="1"/>
  <c r="I117" i="2"/>
  <c r="I116" i="2"/>
  <c r="I115" i="2"/>
  <c r="J117" i="2"/>
  <c r="J116" i="2"/>
  <c r="J115" i="2"/>
  <c r="K117" i="2"/>
  <c r="K116" i="2" s="1"/>
  <c r="K115" i="2" s="1"/>
  <c r="L117" i="2"/>
  <c r="L116" i="2"/>
  <c r="L115" i="2" s="1"/>
  <c r="I121" i="2"/>
  <c r="I120" i="2" s="1"/>
  <c r="I119" i="2" s="1"/>
  <c r="J121" i="2"/>
  <c r="J120" i="2"/>
  <c r="J119" i="2" s="1"/>
  <c r="K121" i="2"/>
  <c r="K120" i="2" s="1"/>
  <c r="K119" i="2" s="1"/>
  <c r="L121" i="2"/>
  <c r="L120" i="2"/>
  <c r="L119" i="2" s="1"/>
  <c r="I125" i="2"/>
  <c r="I124" i="2"/>
  <c r="I123" i="2"/>
  <c r="J125" i="2"/>
  <c r="J124" i="2"/>
  <c r="J123" i="2"/>
  <c r="K125" i="2"/>
  <c r="K124" i="2" s="1"/>
  <c r="K123" i="2" s="1"/>
  <c r="L125" i="2"/>
  <c r="L124" i="2" s="1"/>
  <c r="L123" i="2" s="1"/>
  <c r="I129" i="2"/>
  <c r="I128" i="2" s="1"/>
  <c r="I127" i="2" s="1"/>
  <c r="J129" i="2"/>
  <c r="J128" i="2"/>
  <c r="J127" i="2"/>
  <c r="K129" i="2"/>
  <c r="K128" i="2"/>
  <c r="K127" i="2"/>
  <c r="L129" i="2"/>
  <c r="L128" i="2" s="1"/>
  <c r="L127" i="2" s="1"/>
  <c r="I135" i="2"/>
  <c r="I134" i="2"/>
  <c r="I133" i="2" s="1"/>
  <c r="J135" i="2"/>
  <c r="J134" i="2"/>
  <c r="J133" i="2"/>
  <c r="J132" i="2" s="1"/>
  <c r="K135" i="2"/>
  <c r="K134" i="2"/>
  <c r="K133" i="2"/>
  <c r="K132" i="2" s="1"/>
  <c r="L135" i="2"/>
  <c r="L134" i="2"/>
  <c r="L133" i="2"/>
  <c r="J139" i="2"/>
  <c r="J138" i="2" s="1"/>
  <c r="I140" i="2"/>
  <c r="I139" i="2"/>
  <c r="I138" i="2"/>
  <c r="J140" i="2"/>
  <c r="K140" i="2"/>
  <c r="K139" i="2"/>
  <c r="K138" i="2"/>
  <c r="L140" i="2"/>
  <c r="L139" i="2"/>
  <c r="L138" i="2"/>
  <c r="J144" i="2"/>
  <c r="J143" i="2"/>
  <c r="I145" i="2"/>
  <c r="I144" i="2" s="1"/>
  <c r="I143" i="2" s="1"/>
  <c r="J145" i="2"/>
  <c r="K145" i="2"/>
  <c r="K144" i="2"/>
  <c r="K143" i="2"/>
  <c r="L145" i="2"/>
  <c r="L144" i="2"/>
  <c r="L143" i="2"/>
  <c r="I151" i="2"/>
  <c r="I150" i="2" s="1"/>
  <c r="I149" i="2" s="1"/>
  <c r="I148" i="2" s="1"/>
  <c r="J151" i="2"/>
  <c r="J150" i="2" s="1"/>
  <c r="K151" i="2"/>
  <c r="K150" i="2"/>
  <c r="L151" i="2"/>
  <c r="L150" i="2" s="1"/>
  <c r="L149" i="2" s="1"/>
  <c r="L148" i="2" s="1"/>
  <c r="I154" i="2"/>
  <c r="I155" i="2"/>
  <c r="J155" i="2"/>
  <c r="J154" i="2" s="1"/>
  <c r="K155" i="2"/>
  <c r="K154" i="2" s="1"/>
  <c r="K149" i="2" s="1"/>
  <c r="K148" i="2" s="1"/>
  <c r="L155" i="2"/>
  <c r="L154" i="2"/>
  <c r="K159" i="2"/>
  <c r="K158" i="2" s="1"/>
  <c r="I160" i="2"/>
  <c r="I159" i="2"/>
  <c r="I158" i="2"/>
  <c r="I157" i="2" s="1"/>
  <c r="J160" i="2"/>
  <c r="J159" i="2"/>
  <c r="J158" i="2"/>
  <c r="K160" i="2"/>
  <c r="L160" i="2"/>
  <c r="L159" i="2"/>
  <c r="L158" i="2"/>
  <c r="I164" i="2"/>
  <c r="I163" i="2"/>
  <c r="I162" i="2" s="1"/>
  <c r="J164" i="2"/>
  <c r="J163" i="2"/>
  <c r="K164" i="2"/>
  <c r="K163" i="2"/>
  <c r="L164" i="2"/>
  <c r="L163" i="2" s="1"/>
  <c r="L162" i="2" s="1"/>
  <c r="I169" i="2"/>
  <c r="I168" i="2"/>
  <c r="J169" i="2"/>
  <c r="J168" i="2" s="1"/>
  <c r="K169" i="2"/>
  <c r="K168" i="2" s="1"/>
  <c r="K162" i="2" s="1"/>
  <c r="L169" i="2"/>
  <c r="L168" i="2"/>
  <c r="K177" i="2"/>
  <c r="I178" i="2"/>
  <c r="I177" i="2"/>
  <c r="J178" i="2"/>
  <c r="J177" i="2"/>
  <c r="J176" i="2" s="1"/>
  <c r="K178" i="2"/>
  <c r="L178" i="2"/>
  <c r="L177" i="2"/>
  <c r="I181" i="2"/>
  <c r="I180" i="2" s="1"/>
  <c r="J181" i="2"/>
  <c r="J180" i="2"/>
  <c r="K181" i="2"/>
  <c r="K180" i="2" s="1"/>
  <c r="L181" i="2"/>
  <c r="L180" i="2"/>
  <c r="J185" i="2"/>
  <c r="I186" i="2"/>
  <c r="I185" i="2"/>
  <c r="J186" i="2"/>
  <c r="K186" i="2"/>
  <c r="K185" i="2" s="1"/>
  <c r="L186" i="2"/>
  <c r="L185" i="2"/>
  <c r="J189" i="2"/>
  <c r="I190" i="2"/>
  <c r="I189" i="2"/>
  <c r="J190" i="2"/>
  <c r="K190" i="2"/>
  <c r="K189" i="2" s="1"/>
  <c r="L190" i="2"/>
  <c r="L189" i="2"/>
  <c r="I195" i="2"/>
  <c r="I194" i="2" s="1"/>
  <c r="J195" i="2"/>
  <c r="J194" i="2"/>
  <c r="K195" i="2"/>
  <c r="K194" i="2" s="1"/>
  <c r="L195" i="2"/>
  <c r="L194" i="2"/>
  <c r="J198" i="2"/>
  <c r="J197" i="2"/>
  <c r="I199" i="2"/>
  <c r="I198" i="2" s="1"/>
  <c r="I197" i="2" s="1"/>
  <c r="J199" i="2"/>
  <c r="K199" i="2"/>
  <c r="K198" i="2"/>
  <c r="K197" i="2"/>
  <c r="L199" i="2"/>
  <c r="L198" i="2"/>
  <c r="L197" i="2"/>
  <c r="I207" i="2"/>
  <c r="I206" i="2" s="1"/>
  <c r="I205" i="2" s="1"/>
  <c r="J207" i="2"/>
  <c r="J206" i="2"/>
  <c r="K207" i="2"/>
  <c r="K206" i="2"/>
  <c r="L207" i="2"/>
  <c r="L206" i="2" s="1"/>
  <c r="L205" i="2" s="1"/>
  <c r="L175" i="2" s="1"/>
  <c r="I211" i="2"/>
  <c r="I210" i="2" s="1"/>
  <c r="J211" i="2"/>
  <c r="J210" i="2" s="1"/>
  <c r="J205" i="2" s="1"/>
  <c r="K211" i="2"/>
  <c r="K210" i="2"/>
  <c r="K205" i="2" s="1"/>
  <c r="L211" i="2"/>
  <c r="L210" i="2" s="1"/>
  <c r="I218" i="2"/>
  <c r="I217" i="2"/>
  <c r="I216" i="2"/>
  <c r="J218" i="2"/>
  <c r="J217" i="2" s="1"/>
  <c r="J216" i="2" s="1"/>
  <c r="K218" i="2"/>
  <c r="K217" i="2"/>
  <c r="K216" i="2"/>
  <c r="L218" i="2"/>
  <c r="L217" i="2" s="1"/>
  <c r="L216" i="2" s="1"/>
  <c r="I222" i="2"/>
  <c r="I221" i="2"/>
  <c r="I220" i="2"/>
  <c r="J222" i="2"/>
  <c r="J221" i="2" s="1"/>
  <c r="J220" i="2" s="1"/>
  <c r="K222" i="2"/>
  <c r="K221" i="2" s="1"/>
  <c r="K220" i="2" s="1"/>
  <c r="L222" i="2"/>
  <c r="L221" i="2" s="1"/>
  <c r="L220" i="2" s="1"/>
  <c r="I229" i="2"/>
  <c r="I228" i="2"/>
  <c r="J229" i="2"/>
  <c r="J228" i="2"/>
  <c r="K229" i="2"/>
  <c r="K228" i="2"/>
  <c r="L229" i="2"/>
  <c r="L228" i="2"/>
  <c r="I235" i="2"/>
  <c r="I234" i="2"/>
  <c r="J235" i="2"/>
  <c r="J234" i="2"/>
  <c r="J227" i="2" s="1"/>
  <c r="K235" i="2"/>
  <c r="K234" i="2"/>
  <c r="L235" i="2"/>
  <c r="L234" i="2"/>
  <c r="L227" i="2" s="1"/>
  <c r="I239" i="2"/>
  <c r="I238" i="2"/>
  <c r="J239" i="2"/>
  <c r="J238" i="2"/>
  <c r="K239" i="2"/>
  <c r="K238" i="2"/>
  <c r="L239" i="2"/>
  <c r="L238" i="2"/>
  <c r="I243" i="2"/>
  <c r="I242" i="2" s="1"/>
  <c r="J243" i="2"/>
  <c r="J242" i="2"/>
  <c r="K243" i="2"/>
  <c r="K242" i="2"/>
  <c r="L243" i="2"/>
  <c r="L242" i="2"/>
  <c r="I248" i="2"/>
  <c r="I246" i="2"/>
  <c r="J248" i="2"/>
  <c r="J246" i="2" s="1"/>
  <c r="K248" i="2"/>
  <c r="K246" i="2" s="1"/>
  <c r="L248" i="2"/>
  <c r="L246" i="2"/>
  <c r="I251" i="2"/>
  <c r="I250" i="2" s="1"/>
  <c r="J251" i="2"/>
  <c r="J250" i="2"/>
  <c r="K251" i="2"/>
  <c r="K250" i="2"/>
  <c r="L251" i="2"/>
  <c r="L250" i="2"/>
  <c r="I254" i="2"/>
  <c r="I253" i="2" s="1"/>
  <c r="J254" i="2"/>
  <c r="J253" i="2" s="1"/>
  <c r="K254" i="2"/>
  <c r="K253" i="2"/>
  <c r="L254" i="2"/>
  <c r="L253" i="2"/>
  <c r="I259" i="2"/>
  <c r="I258" i="2" s="1"/>
  <c r="J259" i="2"/>
  <c r="J258" i="2" s="1"/>
  <c r="K259" i="2"/>
  <c r="K258" i="2" s="1"/>
  <c r="K257" i="2" s="1"/>
  <c r="L259" i="2"/>
  <c r="L258" i="2" s="1"/>
  <c r="I265" i="2"/>
  <c r="I264" i="2" s="1"/>
  <c r="J265" i="2"/>
  <c r="J264" i="2" s="1"/>
  <c r="K265" i="2"/>
  <c r="K264" i="2"/>
  <c r="L265" i="2"/>
  <c r="L264" i="2" s="1"/>
  <c r="J268" i="2"/>
  <c r="I269" i="2"/>
  <c r="I268" i="2" s="1"/>
  <c r="J269" i="2"/>
  <c r="K269" i="2"/>
  <c r="K268" i="2"/>
  <c r="L269" i="2"/>
  <c r="L268" i="2" s="1"/>
  <c r="I273" i="2"/>
  <c r="I272" i="2" s="1"/>
  <c r="J273" i="2"/>
  <c r="J272" i="2" s="1"/>
  <c r="K273" i="2"/>
  <c r="K272" i="2"/>
  <c r="L273" i="2"/>
  <c r="L272" i="2" s="1"/>
  <c r="I277" i="2"/>
  <c r="I276" i="2"/>
  <c r="J277" i="2"/>
  <c r="J276" i="2" s="1"/>
  <c r="K277" i="2"/>
  <c r="K276" i="2"/>
  <c r="L277" i="2"/>
  <c r="L276" i="2"/>
  <c r="I280" i="2"/>
  <c r="I279" i="2"/>
  <c r="J280" i="2"/>
  <c r="J279" i="2"/>
  <c r="K280" i="2"/>
  <c r="K279" i="2"/>
  <c r="L280" i="2"/>
  <c r="L279" i="2"/>
  <c r="I283" i="2"/>
  <c r="I282" i="2"/>
  <c r="J283" i="2"/>
  <c r="J282" i="2"/>
  <c r="K283" i="2"/>
  <c r="K282" i="2"/>
  <c r="L283" i="2"/>
  <c r="L282" i="2"/>
  <c r="I290" i="2"/>
  <c r="I289" i="2"/>
  <c r="I287" i="2" s="1"/>
  <c r="J290" i="2"/>
  <c r="J289" i="2"/>
  <c r="K290" i="2"/>
  <c r="K289" i="2"/>
  <c r="L290" i="2"/>
  <c r="L289" i="2"/>
  <c r="I295" i="2"/>
  <c r="I294" i="2"/>
  <c r="J295" i="2"/>
  <c r="J294" i="2"/>
  <c r="K295" i="2"/>
  <c r="K294" i="2"/>
  <c r="L295" i="2"/>
  <c r="L294" i="2"/>
  <c r="I299" i="2"/>
  <c r="I298" i="2"/>
  <c r="J299" i="2"/>
  <c r="J298" i="2"/>
  <c r="K299" i="2"/>
  <c r="K298" i="2"/>
  <c r="L299" i="2"/>
  <c r="L298" i="2"/>
  <c r="I303" i="2"/>
  <c r="I302" i="2"/>
  <c r="J303" i="2"/>
  <c r="J302" i="2"/>
  <c r="K303" i="2"/>
  <c r="K302" i="2"/>
  <c r="L303" i="2"/>
  <c r="L302" i="2"/>
  <c r="I307" i="2"/>
  <c r="I306" i="2"/>
  <c r="J307" i="2"/>
  <c r="J306" i="2"/>
  <c r="K307" i="2"/>
  <c r="K306" i="2"/>
  <c r="L307" i="2"/>
  <c r="L306" i="2"/>
  <c r="I310" i="2"/>
  <c r="I309" i="2"/>
  <c r="J310" i="2"/>
  <c r="J309" i="2"/>
  <c r="K310" i="2"/>
  <c r="K309" i="2"/>
  <c r="L310" i="2"/>
  <c r="L309" i="2"/>
  <c r="I313" i="2"/>
  <c r="I312" i="2"/>
  <c r="J313" i="2"/>
  <c r="J312" i="2"/>
  <c r="K313" i="2"/>
  <c r="K312" i="2"/>
  <c r="L313" i="2"/>
  <c r="L312" i="2"/>
  <c r="I318" i="2"/>
  <c r="I317" i="2"/>
  <c r="J318" i="2"/>
  <c r="J317" i="2"/>
  <c r="K318" i="2"/>
  <c r="K317" i="2" s="1"/>
  <c r="K316" i="2" s="1"/>
  <c r="L318" i="2"/>
  <c r="L317" i="2"/>
  <c r="I323" i="2"/>
  <c r="I322" i="2" s="1"/>
  <c r="J323" i="2"/>
  <c r="J322" i="2"/>
  <c r="J316" i="2" s="1"/>
  <c r="J286" i="2" s="1"/>
  <c r="K323" i="2"/>
  <c r="K322" i="2"/>
  <c r="L323" i="2"/>
  <c r="L322" i="2"/>
  <c r="I327" i="2"/>
  <c r="I326" i="2"/>
  <c r="J327" i="2"/>
  <c r="J326" i="2"/>
  <c r="K327" i="2"/>
  <c r="K326" i="2"/>
  <c r="L327" i="2"/>
  <c r="L326" i="2"/>
  <c r="I332" i="2"/>
  <c r="I331" i="2"/>
  <c r="J332" i="2"/>
  <c r="J331" i="2"/>
  <c r="K332" i="2"/>
  <c r="K331" i="2"/>
  <c r="L332" i="2"/>
  <c r="L331" i="2"/>
  <c r="I336" i="2"/>
  <c r="I335" i="2"/>
  <c r="J336" i="2"/>
  <c r="J335" i="2"/>
  <c r="K336" i="2"/>
  <c r="K335" i="2"/>
  <c r="L336" i="2"/>
  <c r="L335" i="2"/>
  <c r="I339" i="2"/>
  <c r="I338" i="2"/>
  <c r="J339" i="2"/>
  <c r="J338" i="2"/>
  <c r="K339" i="2"/>
  <c r="K338" i="2"/>
  <c r="L339" i="2"/>
  <c r="L338" i="2"/>
  <c r="I342" i="2"/>
  <c r="I341" i="2"/>
  <c r="J342" i="2"/>
  <c r="J341" i="2"/>
  <c r="K342" i="2"/>
  <c r="K341" i="2"/>
  <c r="L342" i="2"/>
  <c r="L341" i="2"/>
  <c r="I34" i="1"/>
  <c r="I33" i="1" s="1"/>
  <c r="I32" i="1" s="1"/>
  <c r="J34" i="1"/>
  <c r="J33" i="1"/>
  <c r="J32" i="1"/>
  <c r="K34" i="1"/>
  <c r="K33" i="1" s="1"/>
  <c r="K32" i="1" s="1"/>
  <c r="K31" i="1" s="1"/>
  <c r="L34" i="1"/>
  <c r="L33" i="1" s="1"/>
  <c r="L32" i="1" s="1"/>
  <c r="L31" i="1" s="1"/>
  <c r="I39" i="1"/>
  <c r="I38" i="1"/>
  <c r="I37" i="1" s="1"/>
  <c r="J39" i="1"/>
  <c r="J38" i="1"/>
  <c r="J37" i="1"/>
  <c r="J31" i="1" s="1"/>
  <c r="K39" i="1"/>
  <c r="K38" i="1"/>
  <c r="K37" i="1"/>
  <c r="L39" i="1"/>
  <c r="L38" i="1" s="1"/>
  <c r="L37" i="1" s="1"/>
  <c r="I43" i="1"/>
  <c r="I42" i="1"/>
  <c r="I41" i="1" s="1"/>
  <c r="I44" i="1"/>
  <c r="J44" i="1"/>
  <c r="J43" i="1" s="1"/>
  <c r="J42" i="1" s="1"/>
  <c r="J41" i="1" s="1"/>
  <c r="K44" i="1"/>
  <c r="K43" i="1"/>
  <c r="K42" i="1" s="1"/>
  <c r="K41" i="1" s="1"/>
  <c r="L44" i="1"/>
  <c r="L43" i="1"/>
  <c r="L42" i="1" s="1"/>
  <c r="L41" i="1" s="1"/>
  <c r="I67" i="1"/>
  <c r="I66" i="1"/>
  <c r="J67" i="1"/>
  <c r="J66" i="1"/>
  <c r="K67" i="1"/>
  <c r="K66" i="1" s="1"/>
  <c r="L67" i="1"/>
  <c r="L66" i="1"/>
  <c r="I72" i="1"/>
  <c r="I71" i="1" s="1"/>
  <c r="J72" i="1"/>
  <c r="J71" i="1"/>
  <c r="J65" i="1" s="1"/>
  <c r="K72" i="1"/>
  <c r="K71" i="1" s="1"/>
  <c r="L72" i="1"/>
  <c r="L71" i="1"/>
  <c r="L65" i="1" s="1"/>
  <c r="L64" i="1" s="1"/>
  <c r="I77" i="1"/>
  <c r="I76" i="1" s="1"/>
  <c r="J77" i="1"/>
  <c r="J76" i="1"/>
  <c r="K77" i="1"/>
  <c r="K76" i="1" s="1"/>
  <c r="L77" i="1"/>
  <c r="L76" i="1"/>
  <c r="I83" i="1"/>
  <c r="I82" i="1" s="1"/>
  <c r="I81" i="1" s="1"/>
  <c r="J83" i="1"/>
  <c r="J82" i="1" s="1"/>
  <c r="J81" i="1" s="1"/>
  <c r="K83" i="1"/>
  <c r="K82" i="1"/>
  <c r="K81" i="1" s="1"/>
  <c r="L83" i="1"/>
  <c r="L82" i="1"/>
  <c r="L81" i="1"/>
  <c r="I88" i="1"/>
  <c r="I87" i="1" s="1"/>
  <c r="I86" i="1" s="1"/>
  <c r="I85" i="1" s="1"/>
  <c r="J88" i="1"/>
  <c r="J87" i="1"/>
  <c r="J86" i="1" s="1"/>
  <c r="J85" i="1" s="1"/>
  <c r="K88" i="1"/>
  <c r="K87" i="1"/>
  <c r="K86" i="1"/>
  <c r="K85" i="1" s="1"/>
  <c r="L88" i="1"/>
  <c r="L87" i="1"/>
  <c r="L86" i="1"/>
  <c r="L85" i="1" s="1"/>
  <c r="I96" i="1"/>
  <c r="I95" i="1"/>
  <c r="I94" i="1"/>
  <c r="J96" i="1"/>
  <c r="J95" i="1"/>
  <c r="J94" i="1"/>
  <c r="K96" i="1"/>
  <c r="K95" i="1"/>
  <c r="K94" i="1"/>
  <c r="L96" i="1"/>
  <c r="L95" i="1" s="1"/>
  <c r="L94" i="1" s="1"/>
  <c r="L93" i="1" s="1"/>
  <c r="I101" i="1"/>
  <c r="I100" i="1" s="1"/>
  <c r="I99" i="1" s="1"/>
  <c r="J101" i="1"/>
  <c r="J100" i="1"/>
  <c r="J99" i="1" s="1"/>
  <c r="K101" i="1"/>
  <c r="K100" i="1"/>
  <c r="K99" i="1"/>
  <c r="L101" i="1"/>
  <c r="L100" i="1"/>
  <c r="L99" i="1"/>
  <c r="I106" i="1"/>
  <c r="I105" i="1" s="1"/>
  <c r="I104" i="1" s="1"/>
  <c r="J106" i="1"/>
  <c r="J105" i="1"/>
  <c r="J104" i="1" s="1"/>
  <c r="K106" i="1"/>
  <c r="K105" i="1"/>
  <c r="K104" i="1"/>
  <c r="L106" i="1"/>
  <c r="L105" i="1"/>
  <c r="L104" i="1"/>
  <c r="I110" i="1"/>
  <c r="I112" i="1"/>
  <c r="I111" i="1"/>
  <c r="J112" i="1"/>
  <c r="J111" i="1" s="1"/>
  <c r="J110" i="1" s="1"/>
  <c r="K112" i="1"/>
  <c r="K111" i="1"/>
  <c r="K110" i="1" s="1"/>
  <c r="K109" i="1" s="1"/>
  <c r="L112" i="1"/>
  <c r="L111" i="1"/>
  <c r="L110" i="1"/>
  <c r="I117" i="1"/>
  <c r="I116" i="1" s="1"/>
  <c r="I115" i="1" s="1"/>
  <c r="J117" i="1"/>
  <c r="J116" i="1" s="1"/>
  <c r="J115" i="1" s="1"/>
  <c r="K117" i="1"/>
  <c r="K116" i="1"/>
  <c r="K115" i="1" s="1"/>
  <c r="L117" i="1"/>
  <c r="L116" i="1"/>
  <c r="L115" i="1"/>
  <c r="I121" i="1"/>
  <c r="I120" i="1"/>
  <c r="I119" i="1" s="1"/>
  <c r="J121" i="1"/>
  <c r="J120" i="1" s="1"/>
  <c r="J119" i="1" s="1"/>
  <c r="K121" i="1"/>
  <c r="K120" i="1"/>
  <c r="K119" i="1" s="1"/>
  <c r="L121" i="1"/>
  <c r="L120" i="1"/>
  <c r="L119" i="1"/>
  <c r="I125" i="1"/>
  <c r="I124" i="1"/>
  <c r="I123" i="1"/>
  <c r="J125" i="1"/>
  <c r="J124" i="1" s="1"/>
  <c r="J123" i="1" s="1"/>
  <c r="K125" i="1"/>
  <c r="K124" i="1" s="1"/>
  <c r="K123" i="1" s="1"/>
  <c r="L125" i="1"/>
  <c r="L124" i="1"/>
  <c r="L123" i="1" s="1"/>
  <c r="I129" i="1"/>
  <c r="I128" i="1"/>
  <c r="I127" i="1" s="1"/>
  <c r="J129" i="1"/>
  <c r="J128" i="1" s="1"/>
  <c r="J127" i="1" s="1"/>
  <c r="K129" i="1"/>
  <c r="K128" i="1" s="1"/>
  <c r="K127" i="1" s="1"/>
  <c r="L129" i="1"/>
  <c r="L128" i="1"/>
  <c r="L127" i="1" s="1"/>
  <c r="I135" i="1"/>
  <c r="I134" i="1"/>
  <c r="I133" i="1"/>
  <c r="J135" i="1"/>
  <c r="J134" i="1"/>
  <c r="J133" i="1"/>
  <c r="K135" i="1"/>
  <c r="K134" i="1"/>
  <c r="K133" i="1"/>
  <c r="L135" i="1"/>
  <c r="L134" i="1" s="1"/>
  <c r="L133" i="1" s="1"/>
  <c r="L132" i="1" s="1"/>
  <c r="I140" i="1"/>
  <c r="I139" i="1" s="1"/>
  <c r="I138" i="1" s="1"/>
  <c r="J140" i="1"/>
  <c r="J139" i="1"/>
  <c r="J138" i="1" s="1"/>
  <c r="J132" i="1" s="1"/>
  <c r="K140" i="1"/>
  <c r="K139" i="1"/>
  <c r="K138" i="1"/>
  <c r="L140" i="1"/>
  <c r="L139" i="1"/>
  <c r="L138" i="1"/>
  <c r="I145" i="1"/>
  <c r="I144" i="1" s="1"/>
  <c r="I143" i="1" s="1"/>
  <c r="J145" i="1"/>
  <c r="J144" i="1" s="1"/>
  <c r="J143" i="1" s="1"/>
  <c r="K145" i="1"/>
  <c r="K144" i="1"/>
  <c r="K143" i="1" s="1"/>
  <c r="L145" i="1"/>
  <c r="L144" i="1"/>
  <c r="L143" i="1"/>
  <c r="I151" i="1"/>
  <c r="I150" i="1"/>
  <c r="J151" i="1"/>
  <c r="J150" i="1" s="1"/>
  <c r="J149" i="1" s="1"/>
  <c r="J148" i="1" s="1"/>
  <c r="K151" i="1"/>
  <c r="K150" i="1"/>
  <c r="K149" i="1" s="1"/>
  <c r="K148" i="1" s="1"/>
  <c r="L151" i="1"/>
  <c r="L150" i="1" s="1"/>
  <c r="I155" i="1"/>
  <c r="I154" i="1" s="1"/>
  <c r="I149" i="1" s="1"/>
  <c r="I148" i="1" s="1"/>
  <c r="J155" i="1"/>
  <c r="J154" i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K157" i="1" s="1"/>
  <c r="L160" i="1"/>
  <c r="L159" i="1" s="1"/>
  <c r="L158" i="1" s="1"/>
  <c r="L157" i="1" s="1"/>
  <c r="I164" i="1"/>
  <c r="I163" i="1"/>
  <c r="I162" i="1" s="1"/>
  <c r="J164" i="1"/>
  <c r="J163" i="1"/>
  <c r="K164" i="1"/>
  <c r="K163" i="1"/>
  <c r="L164" i="1"/>
  <c r="L163" i="1" s="1"/>
  <c r="L162" i="1" s="1"/>
  <c r="I169" i="1"/>
  <c r="I168" i="1"/>
  <c r="J169" i="1"/>
  <c r="J168" i="1" s="1"/>
  <c r="J162" i="1" s="1"/>
  <c r="K169" i="1"/>
  <c r="K168" i="1"/>
  <c r="L169" i="1"/>
  <c r="L168" i="1" s="1"/>
  <c r="I178" i="1"/>
  <c r="I177" i="1"/>
  <c r="J178" i="1"/>
  <c r="J177" i="1" s="1"/>
  <c r="J176" i="1" s="1"/>
  <c r="K178" i="1"/>
  <c r="K177" i="1" s="1"/>
  <c r="K176" i="1" s="1"/>
  <c r="L178" i="1"/>
  <c r="L177" i="1"/>
  <c r="L176" i="1" s="1"/>
  <c r="I181" i="1"/>
  <c r="I180" i="1" s="1"/>
  <c r="J181" i="1"/>
  <c r="J180" i="1" s="1"/>
  <c r="K181" i="1"/>
  <c r="K180" i="1"/>
  <c r="L181" i="1"/>
  <c r="L180" i="1"/>
  <c r="I186" i="1"/>
  <c r="I185" i="1"/>
  <c r="J186" i="1"/>
  <c r="J185" i="1"/>
  <c r="K186" i="1"/>
  <c r="K185" i="1"/>
  <c r="L186" i="1"/>
  <c r="L185" i="1"/>
  <c r="I190" i="1"/>
  <c r="I189" i="1" s="1"/>
  <c r="J190" i="1"/>
  <c r="J189" i="1" s="1"/>
  <c r="K190" i="1"/>
  <c r="K189" i="1"/>
  <c r="L190" i="1"/>
  <c r="L189" i="1"/>
  <c r="I195" i="1"/>
  <c r="I194" i="1"/>
  <c r="J195" i="1"/>
  <c r="J194" i="1"/>
  <c r="K195" i="1"/>
  <c r="K194" i="1"/>
  <c r="L195" i="1"/>
  <c r="L194" i="1"/>
  <c r="I199" i="1"/>
  <c r="I198" i="1"/>
  <c r="I197" i="1" s="1"/>
  <c r="J199" i="1"/>
  <c r="J198" i="1" s="1"/>
  <c r="J197" i="1" s="1"/>
  <c r="K199" i="1"/>
  <c r="K198" i="1"/>
  <c r="K197" i="1" s="1"/>
  <c r="L199" i="1"/>
  <c r="L198" i="1" s="1"/>
  <c r="L197" i="1" s="1"/>
  <c r="I207" i="1"/>
  <c r="I206" i="1"/>
  <c r="I205" i="1" s="1"/>
  <c r="J207" i="1"/>
  <c r="J206" i="1" s="1"/>
  <c r="J205" i="1" s="1"/>
  <c r="K207" i="1"/>
  <c r="K206" i="1" s="1"/>
  <c r="K205" i="1" s="1"/>
  <c r="L207" i="1"/>
  <c r="L206" i="1" s="1"/>
  <c r="L205" i="1" s="1"/>
  <c r="I210" i="1"/>
  <c r="I211" i="1"/>
  <c r="J211" i="1"/>
  <c r="J210" i="1" s="1"/>
  <c r="K211" i="1"/>
  <c r="K210" i="1"/>
  <c r="L211" i="1"/>
  <c r="L210" i="1"/>
  <c r="I217" i="1"/>
  <c r="I216" i="1"/>
  <c r="I218" i="1"/>
  <c r="J218" i="1"/>
  <c r="J217" i="1" s="1"/>
  <c r="J216" i="1" s="1"/>
  <c r="K218" i="1"/>
  <c r="K217" i="1"/>
  <c r="K216" i="1" s="1"/>
  <c r="L218" i="1"/>
  <c r="L217" i="1" s="1"/>
  <c r="L216" i="1" s="1"/>
  <c r="I222" i="1"/>
  <c r="I221" i="1" s="1"/>
  <c r="I220" i="1" s="1"/>
  <c r="J222" i="1"/>
  <c r="J221" i="1"/>
  <c r="J220" i="1" s="1"/>
  <c r="K222" i="1"/>
  <c r="K221" i="1"/>
  <c r="K220" i="1" s="1"/>
  <c r="L222" i="1"/>
  <c r="L221" i="1" s="1"/>
  <c r="L220" i="1" s="1"/>
  <c r="I229" i="1"/>
  <c r="I228" i="1"/>
  <c r="J229" i="1"/>
  <c r="J228" i="1"/>
  <c r="J227" i="1" s="1"/>
  <c r="K229" i="1"/>
  <c r="K228" i="1"/>
  <c r="K227" i="1" s="1"/>
  <c r="L229" i="1"/>
  <c r="L228" i="1"/>
  <c r="L227" i="1" s="1"/>
  <c r="I235" i="1"/>
  <c r="I234" i="1" s="1"/>
  <c r="J235" i="1"/>
  <c r="J234" i="1"/>
  <c r="K235" i="1"/>
  <c r="K234" i="1"/>
  <c r="L235" i="1"/>
  <c r="L234" i="1"/>
  <c r="I239" i="1"/>
  <c r="I238" i="1"/>
  <c r="J239" i="1"/>
  <c r="J238" i="1"/>
  <c r="K239" i="1"/>
  <c r="K238" i="1"/>
  <c r="L239" i="1"/>
  <c r="L238" i="1"/>
  <c r="I243" i="1"/>
  <c r="I242" i="1" s="1"/>
  <c r="J243" i="1"/>
  <c r="J242" i="1"/>
  <c r="K243" i="1"/>
  <c r="K242" i="1"/>
  <c r="L243" i="1"/>
  <c r="L242" i="1"/>
  <c r="I248" i="1"/>
  <c r="I246" i="1"/>
  <c r="J248" i="1"/>
  <c r="J246" i="1"/>
  <c r="K248" i="1"/>
  <c r="K246" i="1"/>
  <c r="L248" i="1"/>
  <c r="L246" i="1"/>
  <c r="I251" i="1"/>
  <c r="I250" i="1" s="1"/>
  <c r="J251" i="1"/>
  <c r="J250" i="1"/>
  <c r="K251" i="1"/>
  <c r="K250" i="1"/>
  <c r="L251" i="1"/>
  <c r="L250" i="1"/>
  <c r="I254" i="1"/>
  <c r="I253" i="1"/>
  <c r="J254" i="1"/>
  <c r="J253" i="1"/>
  <c r="K254" i="1"/>
  <c r="K253" i="1"/>
  <c r="L254" i="1"/>
  <c r="L253" i="1"/>
  <c r="I259" i="1"/>
  <c r="I258" i="1"/>
  <c r="J259" i="1"/>
  <c r="J258" i="1"/>
  <c r="K259" i="1"/>
  <c r="K258" i="1"/>
  <c r="L259" i="1"/>
  <c r="L258" i="1" s="1"/>
  <c r="L257" i="1" s="1"/>
  <c r="I264" i="1"/>
  <c r="I265" i="1"/>
  <c r="J265" i="1"/>
  <c r="J264" i="1" s="1"/>
  <c r="K265" i="1"/>
  <c r="K264" i="1" s="1"/>
  <c r="L265" i="1"/>
  <c r="L264" i="1" s="1"/>
  <c r="I269" i="1"/>
  <c r="I268" i="1" s="1"/>
  <c r="I257" i="1" s="1"/>
  <c r="J269" i="1"/>
  <c r="J268" i="1" s="1"/>
  <c r="K269" i="1"/>
  <c r="K268" i="1" s="1"/>
  <c r="L269" i="1"/>
  <c r="L268" i="1" s="1"/>
  <c r="I272" i="1"/>
  <c r="I273" i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I287" i="1" s="1"/>
  <c r="J290" i="1"/>
  <c r="J289" i="1" s="1"/>
  <c r="J287" i="1" s="1"/>
  <c r="K290" i="1"/>
  <c r="K289" i="1" s="1"/>
  <c r="K287" i="1" s="1"/>
  <c r="L290" i="1"/>
  <c r="L289" i="1" s="1"/>
  <c r="L287" i="1" s="1"/>
  <c r="I295" i="1"/>
  <c r="I294" i="1"/>
  <c r="J295" i="1"/>
  <c r="J294" i="1"/>
  <c r="K295" i="1"/>
  <c r="K294" i="1"/>
  <c r="L295" i="1"/>
  <c r="L294" i="1"/>
  <c r="I299" i="1"/>
  <c r="I298" i="1"/>
  <c r="J299" i="1"/>
  <c r="J298" i="1"/>
  <c r="K299" i="1"/>
  <c r="K298" i="1"/>
  <c r="L299" i="1"/>
  <c r="L298" i="1"/>
  <c r="I303" i="1"/>
  <c r="I302" i="1"/>
  <c r="J303" i="1"/>
  <c r="J302" i="1"/>
  <c r="K303" i="1"/>
  <c r="K302" i="1"/>
  <c r="L303" i="1"/>
  <c r="L302" i="1"/>
  <c r="I307" i="1"/>
  <c r="I306" i="1"/>
  <c r="J307" i="1"/>
  <c r="J306" i="1"/>
  <c r="K307" i="1"/>
  <c r="K306" i="1"/>
  <c r="L307" i="1"/>
  <c r="L306" i="1"/>
  <c r="I310" i="1"/>
  <c r="I309" i="1"/>
  <c r="J310" i="1"/>
  <c r="J309" i="1"/>
  <c r="K310" i="1"/>
  <c r="K309" i="1"/>
  <c r="L310" i="1"/>
  <c r="L309" i="1"/>
  <c r="I313" i="1"/>
  <c r="I312" i="1"/>
  <c r="J313" i="1"/>
  <c r="J312" i="1"/>
  <c r="K313" i="1"/>
  <c r="K312" i="1"/>
  <c r="L313" i="1"/>
  <c r="L312" i="1"/>
  <c r="I318" i="1"/>
  <c r="I317" i="1"/>
  <c r="I316" i="1" s="1"/>
  <c r="J318" i="1"/>
  <c r="J317" i="1"/>
  <c r="K318" i="1"/>
  <c r="K317" i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J281" i="3"/>
  <c r="K287" i="2"/>
  <c r="K286" i="2" s="1"/>
  <c r="J287" i="2"/>
  <c r="K65" i="2"/>
  <c r="K64" i="2" s="1"/>
  <c r="L176" i="2"/>
  <c r="L93" i="2"/>
  <c r="L132" i="2"/>
  <c r="K93" i="1"/>
  <c r="K162" i="1"/>
  <c r="I31" i="3"/>
  <c r="I281" i="3"/>
  <c r="L316" i="2"/>
  <c r="L286" i="2" s="1"/>
  <c r="L287" i="2"/>
  <c r="J89" i="3" l="1"/>
  <c r="I62" i="3"/>
  <c r="J62" i="3"/>
  <c r="J61" i="3" s="1"/>
  <c r="L144" i="3"/>
  <c r="L143" i="3" s="1"/>
  <c r="I89" i="3"/>
  <c r="I61" i="3"/>
  <c r="I105" i="3"/>
  <c r="I30" i="3" s="1"/>
  <c r="J157" i="3"/>
  <c r="J152" i="3" s="1"/>
  <c r="J105" i="3"/>
  <c r="L62" i="3"/>
  <c r="L61" i="3" s="1"/>
  <c r="K157" i="3"/>
  <c r="K152" i="3" s="1"/>
  <c r="I157" i="3"/>
  <c r="I152" i="3" s="1"/>
  <c r="K127" i="3"/>
  <c r="K62" i="3"/>
  <c r="K61" i="3" s="1"/>
  <c r="L127" i="3"/>
  <c r="K159" i="9"/>
  <c r="L146" i="9"/>
  <c r="L145" i="9" s="1"/>
  <c r="L159" i="9"/>
  <c r="L154" i="9" s="1"/>
  <c r="K129" i="9"/>
  <c r="I154" i="9"/>
  <c r="I146" i="9"/>
  <c r="I145" i="9" s="1"/>
  <c r="I159" i="9"/>
  <c r="I129" i="9"/>
  <c r="K31" i="3"/>
  <c r="J129" i="9"/>
  <c r="G15" i="8"/>
  <c r="G15" i="9"/>
  <c r="G15" i="7"/>
  <c r="G15" i="5"/>
  <c r="J31" i="3"/>
  <c r="I44" i="9"/>
  <c r="I43" i="9" s="1"/>
  <c r="I42" i="9" s="1"/>
  <c r="I41" i="9" s="1"/>
  <c r="L31" i="5"/>
  <c r="K31" i="9"/>
  <c r="I31" i="5"/>
  <c r="K127" i="4"/>
  <c r="J31" i="7"/>
  <c r="L256" i="7"/>
  <c r="J173" i="7"/>
  <c r="L226" i="7"/>
  <c r="L225" i="7" s="1"/>
  <c r="I315" i="7"/>
  <c r="K129" i="7"/>
  <c r="I90" i="7"/>
  <c r="I106" i="7"/>
  <c r="I287" i="7"/>
  <c r="I286" i="7" s="1"/>
  <c r="K62" i="7"/>
  <c r="K61" i="7" s="1"/>
  <c r="L146" i="7"/>
  <c r="L145" i="7" s="1"/>
  <c r="J62" i="7"/>
  <c r="K203" i="7"/>
  <c r="L129" i="7"/>
  <c r="J203" i="7"/>
  <c r="J172" i="7" s="1"/>
  <c r="J146" i="7"/>
  <c r="J145" i="7" s="1"/>
  <c r="J90" i="7"/>
  <c r="I159" i="7"/>
  <c r="I34" i="9"/>
  <c r="I33" i="9" s="1"/>
  <c r="I32" i="9" s="1"/>
  <c r="I31" i="9" s="1"/>
  <c r="J170" i="5"/>
  <c r="K31" i="5"/>
  <c r="L309" i="5"/>
  <c r="K152" i="5"/>
  <c r="J31" i="9"/>
  <c r="I309" i="5"/>
  <c r="I281" i="5"/>
  <c r="J62" i="5"/>
  <c r="J61" i="5" s="1"/>
  <c r="L251" i="5"/>
  <c r="L222" i="5"/>
  <c r="L170" i="5"/>
  <c r="J309" i="5"/>
  <c r="K144" i="5"/>
  <c r="K143" i="5" s="1"/>
  <c r="J144" i="5"/>
  <c r="J143" i="5" s="1"/>
  <c r="I62" i="5"/>
  <c r="I61" i="5" s="1"/>
  <c r="J251" i="5"/>
  <c r="J200" i="5"/>
  <c r="L62" i="5"/>
  <c r="I132" i="1"/>
  <c r="J175" i="1"/>
  <c r="K132" i="1"/>
  <c r="L316" i="1"/>
  <c r="I227" i="1"/>
  <c r="I226" i="1" s="1"/>
  <c r="L175" i="1"/>
  <c r="L149" i="1"/>
  <c r="L148" i="1" s="1"/>
  <c r="L109" i="1"/>
  <c r="I109" i="1"/>
  <c r="J93" i="1"/>
  <c r="L257" i="2"/>
  <c r="K227" i="2"/>
  <c r="K226" i="2" s="1"/>
  <c r="I227" i="2"/>
  <c r="J162" i="2"/>
  <c r="J157" i="2" s="1"/>
  <c r="L157" i="2"/>
  <c r="J149" i="2"/>
  <c r="J148" i="2" s="1"/>
  <c r="I132" i="2"/>
  <c r="J109" i="2"/>
  <c r="L64" i="2"/>
  <c r="K316" i="1"/>
  <c r="K286" i="1" s="1"/>
  <c r="J157" i="1"/>
  <c r="L30" i="1"/>
  <c r="J316" i="1"/>
  <c r="I286" i="1"/>
  <c r="J257" i="1"/>
  <c r="J226" i="1" s="1"/>
  <c r="K257" i="1"/>
  <c r="K226" i="1" s="1"/>
  <c r="K175" i="1"/>
  <c r="I157" i="1"/>
  <c r="I93" i="1"/>
  <c r="J64" i="1"/>
  <c r="J30" i="1" s="1"/>
  <c r="I65" i="1"/>
  <c r="I64" i="1" s="1"/>
  <c r="I31" i="1"/>
  <c r="I30" i="1" s="1"/>
  <c r="J257" i="2"/>
  <c r="L226" i="2"/>
  <c r="L174" i="2" s="1"/>
  <c r="J226" i="2"/>
  <c r="I176" i="2"/>
  <c r="I175" i="2" s="1"/>
  <c r="J175" i="2"/>
  <c r="J174" i="2" s="1"/>
  <c r="K176" i="2"/>
  <c r="K175" i="2" s="1"/>
  <c r="K174" i="2" s="1"/>
  <c r="K157" i="2"/>
  <c r="J30" i="2"/>
  <c r="J344" i="2" s="1"/>
  <c r="I169" i="4"/>
  <c r="J286" i="1"/>
  <c r="L226" i="1"/>
  <c r="J109" i="1"/>
  <c r="L286" i="1"/>
  <c r="I176" i="1"/>
  <c r="I175" i="1" s="1"/>
  <c r="I174" i="1" s="1"/>
  <c r="K65" i="1"/>
  <c r="K64" i="1" s="1"/>
  <c r="K30" i="1" s="1"/>
  <c r="I316" i="2"/>
  <c r="I286" i="2" s="1"/>
  <c r="I257" i="2"/>
  <c r="K109" i="2"/>
  <c r="K30" i="2" s="1"/>
  <c r="K344" i="2" s="1"/>
  <c r="I109" i="2"/>
  <c r="J93" i="2"/>
  <c r="L30" i="2"/>
  <c r="I31" i="2"/>
  <c r="J309" i="3"/>
  <c r="J280" i="3" s="1"/>
  <c r="I221" i="3"/>
  <c r="J221" i="3"/>
  <c r="J168" i="3" s="1"/>
  <c r="I200" i="3"/>
  <c r="I169" i="3" s="1"/>
  <c r="I168" i="3" s="1"/>
  <c r="L309" i="4"/>
  <c r="L281" i="4"/>
  <c r="L221" i="4"/>
  <c r="K309" i="4"/>
  <c r="L157" i="4"/>
  <c r="J61" i="4"/>
  <c r="L221" i="5"/>
  <c r="K309" i="5"/>
  <c r="I154" i="7"/>
  <c r="L280" i="8"/>
  <c r="L200" i="4"/>
  <c r="L169" i="4" s="1"/>
  <c r="K281" i="4"/>
  <c r="K280" i="4" s="1"/>
  <c r="K170" i="4"/>
  <c r="K169" i="4" s="1"/>
  <c r="J222" i="4"/>
  <c r="J221" i="4" s="1"/>
  <c r="J170" i="4"/>
  <c r="J169" i="4" s="1"/>
  <c r="I251" i="4"/>
  <c r="I222" i="4"/>
  <c r="L152" i="4"/>
  <c r="L62" i="4"/>
  <c r="L61" i="4" s="1"/>
  <c r="L31" i="4"/>
  <c r="I89" i="4"/>
  <c r="L281" i="5"/>
  <c r="L280" i="5" s="1"/>
  <c r="J169" i="5"/>
  <c r="K89" i="5"/>
  <c r="I127" i="5"/>
  <c r="I105" i="5"/>
  <c r="K31" i="7"/>
  <c r="I280" i="4"/>
  <c r="I30" i="4"/>
  <c r="L105" i="4"/>
  <c r="K152" i="4"/>
  <c r="K105" i="4"/>
  <c r="K62" i="4"/>
  <c r="K61" i="4" s="1"/>
  <c r="K30" i="4" s="1"/>
  <c r="J31" i="4"/>
  <c r="J30" i="4" s="1"/>
  <c r="I280" i="5"/>
  <c r="I169" i="5"/>
  <c r="L105" i="5"/>
  <c r="K226" i="7"/>
  <c r="I173" i="7"/>
  <c r="I172" i="7" s="1"/>
  <c r="J106" i="7"/>
  <c r="I251" i="8"/>
  <c r="K281" i="5"/>
  <c r="J281" i="5"/>
  <c r="L61" i="5"/>
  <c r="K256" i="7"/>
  <c r="J256" i="7"/>
  <c r="L106" i="7"/>
  <c r="K106" i="7"/>
  <c r="K90" i="7"/>
  <c r="J154" i="7"/>
  <c r="J61" i="7"/>
  <c r="K170" i="5"/>
  <c r="I222" i="5"/>
  <c r="I221" i="5" s="1"/>
  <c r="L127" i="5"/>
  <c r="J105" i="5"/>
  <c r="J89" i="5"/>
  <c r="J31" i="5"/>
  <c r="L203" i="7"/>
  <c r="K287" i="7"/>
  <c r="J287" i="7"/>
  <c r="J286" i="7" s="1"/>
  <c r="I226" i="7"/>
  <c r="I225" i="7" s="1"/>
  <c r="L90" i="7"/>
  <c r="I62" i="7"/>
  <c r="I61" i="7" s="1"/>
  <c r="L222" i="8"/>
  <c r="L221" i="8" s="1"/>
  <c r="K251" i="8"/>
  <c r="K221" i="8" s="1"/>
  <c r="J309" i="8"/>
  <c r="J127" i="8"/>
  <c r="I105" i="8"/>
  <c r="L315" i="9"/>
  <c r="L286" i="9" s="1"/>
  <c r="L226" i="9"/>
  <c r="L225" i="9" s="1"/>
  <c r="L172" i="9"/>
  <c r="L309" i="13"/>
  <c r="L200" i="5"/>
  <c r="L169" i="5" s="1"/>
  <c r="L168" i="5" s="1"/>
  <c r="J222" i="5"/>
  <c r="L144" i="5"/>
  <c r="L143" i="5" s="1"/>
  <c r="J152" i="5"/>
  <c r="I152" i="5"/>
  <c r="I144" i="5"/>
  <c r="I143" i="5" s="1"/>
  <c r="I30" i="5" s="1"/>
  <c r="K315" i="7"/>
  <c r="K173" i="7"/>
  <c r="L159" i="7"/>
  <c r="L154" i="7" s="1"/>
  <c r="L31" i="7"/>
  <c r="L30" i="7" s="1"/>
  <c r="K159" i="7"/>
  <c r="K154" i="7" s="1"/>
  <c r="L170" i="8"/>
  <c r="L169" i="8" s="1"/>
  <c r="L168" i="8" s="1"/>
  <c r="K281" i="8"/>
  <c r="I309" i="8"/>
  <c r="L61" i="8"/>
  <c r="L30" i="8"/>
  <c r="L336" i="8" s="1"/>
  <c r="K105" i="8"/>
  <c r="J62" i="8"/>
  <c r="J61" i="8" s="1"/>
  <c r="I89" i="8"/>
  <c r="K256" i="9"/>
  <c r="K226" i="9"/>
  <c r="K251" i="5"/>
  <c r="K221" i="5" s="1"/>
  <c r="K200" i="5"/>
  <c r="K127" i="5"/>
  <c r="L315" i="7"/>
  <c r="L286" i="7" s="1"/>
  <c r="L173" i="7"/>
  <c r="L172" i="7" s="1"/>
  <c r="J226" i="7"/>
  <c r="I129" i="7"/>
  <c r="K309" i="8"/>
  <c r="K287" i="9"/>
  <c r="K286" i="9" s="1"/>
  <c r="J226" i="9"/>
  <c r="I315" i="9"/>
  <c r="I172" i="9"/>
  <c r="K154" i="9"/>
  <c r="L127" i="8"/>
  <c r="K89" i="8"/>
  <c r="J144" i="8"/>
  <c r="J143" i="8" s="1"/>
  <c r="I62" i="8"/>
  <c r="I61" i="8" s="1"/>
  <c r="I30" i="8" s="1"/>
  <c r="K315" i="9"/>
  <c r="J256" i="9"/>
  <c r="J203" i="9"/>
  <c r="J172" i="9" s="1"/>
  <c r="K170" i="8"/>
  <c r="K169" i="8" s="1"/>
  <c r="J251" i="8"/>
  <c r="J221" i="8" s="1"/>
  <c r="I281" i="8"/>
  <c r="K31" i="8"/>
  <c r="K30" i="8" s="1"/>
  <c r="J89" i="8"/>
  <c r="I127" i="8"/>
  <c r="J287" i="9"/>
  <c r="J286" i="9" s="1"/>
  <c r="I225" i="9"/>
  <c r="J281" i="8"/>
  <c r="J280" i="8" s="1"/>
  <c r="J200" i="8"/>
  <c r="J169" i="8" s="1"/>
  <c r="J168" i="8" s="1"/>
  <c r="I222" i="8"/>
  <c r="I221" i="8" s="1"/>
  <c r="J157" i="8"/>
  <c r="J152" i="8" s="1"/>
  <c r="J31" i="8"/>
  <c r="I144" i="8"/>
  <c r="I143" i="8" s="1"/>
  <c r="K203" i="9"/>
  <c r="K173" i="9"/>
  <c r="I287" i="9"/>
  <c r="I286" i="9" s="1"/>
  <c r="J61" i="9"/>
  <c r="L169" i="13"/>
  <c r="L129" i="9"/>
  <c r="K106" i="9"/>
  <c r="K90" i="9"/>
  <c r="J146" i="9"/>
  <c r="J145" i="9" s="1"/>
  <c r="L280" i="13"/>
  <c r="K222" i="13"/>
  <c r="K221" i="13" s="1"/>
  <c r="K168" i="13" s="1"/>
  <c r="J281" i="13"/>
  <c r="L105" i="3"/>
  <c r="I256" i="9"/>
  <c r="L106" i="9"/>
  <c r="L251" i="13"/>
  <c r="J309" i="13"/>
  <c r="J170" i="13"/>
  <c r="J169" i="13" s="1"/>
  <c r="I169" i="13"/>
  <c r="K146" i="9"/>
  <c r="K145" i="9" s="1"/>
  <c r="J159" i="9"/>
  <c r="J154" i="9" s="1"/>
  <c r="I106" i="9"/>
  <c r="K309" i="13"/>
  <c r="K280" i="13" s="1"/>
  <c r="I251" i="13"/>
  <c r="I221" i="13" s="1"/>
  <c r="J127" i="13"/>
  <c r="J105" i="13"/>
  <c r="L222" i="13"/>
  <c r="L221" i="13" s="1"/>
  <c r="J251" i="13"/>
  <c r="J221" i="13" s="1"/>
  <c r="I281" i="13"/>
  <c r="I280" i="13" s="1"/>
  <c r="L127" i="13"/>
  <c r="L30" i="13" s="1"/>
  <c r="I89" i="13"/>
  <c r="L89" i="3"/>
  <c r="K251" i="3"/>
  <c r="K170" i="3"/>
  <c r="K169" i="3" s="1"/>
  <c r="K105" i="13"/>
  <c r="I144" i="13"/>
  <c r="I143" i="13" s="1"/>
  <c r="I31" i="13"/>
  <c r="L309" i="3"/>
  <c r="L280" i="3" s="1"/>
  <c r="K105" i="3"/>
  <c r="K89" i="13"/>
  <c r="K62" i="13"/>
  <c r="K61" i="13" s="1"/>
  <c r="K31" i="13"/>
  <c r="J144" i="13"/>
  <c r="J143" i="13" s="1"/>
  <c r="I127" i="13"/>
  <c r="I105" i="13"/>
  <c r="I61" i="13"/>
  <c r="L222" i="3"/>
  <c r="L221" i="3" s="1"/>
  <c r="L170" i="3"/>
  <c r="L169" i="3" s="1"/>
  <c r="L157" i="3"/>
  <c r="L152" i="3" s="1"/>
  <c r="L31" i="3"/>
  <c r="K222" i="3"/>
  <c r="K221" i="3" s="1"/>
  <c r="K89" i="3"/>
  <c r="K144" i="3"/>
  <c r="K143" i="3" s="1"/>
  <c r="J62" i="13"/>
  <c r="J61" i="13" s="1"/>
  <c r="J30" i="13" s="1"/>
  <c r="I336" i="3" l="1"/>
  <c r="J30" i="3"/>
  <c r="K30" i="3"/>
  <c r="L30" i="9"/>
  <c r="K30" i="9"/>
  <c r="I30" i="9"/>
  <c r="J336" i="3"/>
  <c r="K30" i="5"/>
  <c r="K172" i="7"/>
  <c r="J225" i="7"/>
  <c r="J171" i="7" s="1"/>
  <c r="I30" i="7"/>
  <c r="K286" i="7"/>
  <c r="J30" i="7"/>
  <c r="J343" i="7" s="1"/>
  <c r="J280" i="5"/>
  <c r="J221" i="5"/>
  <c r="K280" i="5"/>
  <c r="L30" i="5"/>
  <c r="L336" i="5" s="1"/>
  <c r="K336" i="4"/>
  <c r="L30" i="3"/>
  <c r="K30" i="13"/>
  <c r="K336" i="13" s="1"/>
  <c r="K168" i="3"/>
  <c r="I280" i="8"/>
  <c r="I168" i="8" s="1"/>
  <c r="I336" i="8" s="1"/>
  <c r="J171" i="9"/>
  <c r="I171" i="9"/>
  <c r="K225" i="9"/>
  <c r="K280" i="8"/>
  <c r="K225" i="7"/>
  <c r="K171" i="7" s="1"/>
  <c r="I221" i="4"/>
  <c r="K168" i="4"/>
  <c r="L280" i="4"/>
  <c r="L168" i="4" s="1"/>
  <c r="I168" i="4"/>
  <c r="I336" i="4" s="1"/>
  <c r="I30" i="13"/>
  <c r="J30" i="8"/>
  <c r="J336" i="8" s="1"/>
  <c r="J30" i="5"/>
  <c r="K30" i="7"/>
  <c r="L30" i="4"/>
  <c r="I344" i="1"/>
  <c r="I226" i="2"/>
  <c r="I174" i="2" s="1"/>
  <c r="L174" i="1"/>
  <c r="L344" i="1" s="1"/>
  <c r="L168" i="3"/>
  <c r="L168" i="13"/>
  <c r="L336" i="13" s="1"/>
  <c r="K172" i="9"/>
  <c r="K171" i="9" s="1"/>
  <c r="K168" i="8"/>
  <c r="J225" i="9"/>
  <c r="L171" i="9"/>
  <c r="K169" i="5"/>
  <c r="K168" i="5" s="1"/>
  <c r="I168" i="5"/>
  <c r="I336" i="5" s="1"/>
  <c r="J168" i="5"/>
  <c r="J168" i="4"/>
  <c r="J336" i="4" s="1"/>
  <c r="I30" i="2"/>
  <c r="J174" i="1"/>
  <c r="J344" i="1" s="1"/>
  <c r="I168" i="13"/>
  <c r="J280" i="13"/>
  <c r="J168" i="13" s="1"/>
  <c r="J336" i="13" s="1"/>
  <c r="J30" i="9"/>
  <c r="K336" i="8"/>
  <c r="L171" i="7"/>
  <c r="L343" i="7" s="1"/>
  <c r="I171" i="7"/>
  <c r="I343" i="7" s="1"/>
  <c r="L344" i="2"/>
  <c r="K174" i="1"/>
  <c r="K344" i="1" s="1"/>
  <c r="L343" i="9" l="1"/>
  <c r="K336" i="3"/>
  <c r="K343" i="9"/>
  <c r="I343" i="9"/>
  <c r="J343" i="9"/>
  <c r="K336" i="5"/>
  <c r="I344" i="2"/>
  <c r="K343" i="7"/>
  <c r="L336" i="4"/>
  <c r="I336" i="13"/>
  <c r="L336" i="3"/>
  <c r="J336" i="5"/>
</calcChain>
</file>

<file path=xl/sharedStrings.xml><?xml version="1.0" encoding="utf-8"?>
<sst xmlns="http://schemas.openxmlformats.org/spreadsheetml/2006/main" count="3173" uniqueCount="211">
  <si>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</si>
  <si>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</si>
  <si>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</si>
  <si>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</si>
  <si>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</si>
  <si>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</si>
  <si>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</si>
  <si>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</si>
  <si>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</si>
  <si>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</si>
  <si>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</si>
  <si>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</si>
  <si>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</si>
  <si>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</si>
  <si>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</si>
  <si>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</si>
  <si>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</si>
  <si>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</si>
  <si>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</si>
  <si>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</si>
  <si>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</si>
  <si>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</si>
  <si>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</si>
  <si>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</si>
  <si>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</si>
  <si>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</si>
  <si>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</si>
  <si>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</si>
  <si>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</si>
  <si>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</si>
  <si>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</si>
  <si>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</si>
  <si>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</si>
  <si>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</si>
  <si>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</si>
  <si>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</si>
  <si>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</si>
  <si>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</si>
  <si>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</si>
  <si>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</si>
  <si>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</si>
  <si>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</si>
  <si>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</si>
  <si>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</si>
  <si>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</si>
  <si>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</si>
  <si>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</si>
  <si>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</si>
  <si>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</si>
  <si>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</si>
  <si>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</si>
  <si>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</si>
  <si>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</si>
  <si>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</si>
  <si>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</si>
  <si>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</si>
  <si>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</si>
  <si>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</si>
  <si>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</si>
  <si>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</si>
  <si>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</si>
  <si>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</si>
  <si>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</si>
  <si>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</si>
  <si>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</si>
  <si>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</si>
  <si>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</si>
  <si>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</si>
  <si>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</si>
  <si>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</si>
  <si>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</si>
  <si>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</si>
  <si>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</si>
  <si>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</si>
  <si>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</si>
  <si>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</si>
  <si>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</si>
  <si>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</si>
  <si>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</si>
  <si>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</si>
  <si>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</si>
  <si>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</si>
  <si>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</si>
  <si>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</si>
  <si>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</si>
  <si>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</si>
  <si>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</si>
  <si>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</si>
  <si>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</si>
  <si>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</si>
  <si>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</si>
  <si>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</si>
  <si>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</si>
  <si>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</si>
  <si>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</si>
  <si>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</si>
  <si>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</si>
  <si>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</si>
  <si>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</si>
  <si>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</si>
  <si>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</si>
  <si>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</si>
  <si>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</si>
  <si>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</si>
  <si>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</si>
  <si>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</si>
  <si>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</si>
  <si>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</si>
  <si>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</si>
  <si>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</si>
  <si>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</si>
  <si>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</si>
  <si>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</si>
  <si>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</si>
  <si>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</si>
  <si>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</si>
  <si>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</si>
  <si>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</si>
  <si>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</si>
  <si>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</si>
  <si>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</si>
  <si>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</si>
  <si>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</si>
  <si>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</si>
  <si>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</si>
  <si>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</si>
  <si>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</si>
  <si>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</si>
  <si>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</si>
  <si>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</si>
  <si>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</si>
  <si>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</si>
  <si>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</si>
  <si>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</si>
  <si>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</si>
  <si>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</si>
  <si>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</si>
  <si>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</si>
  <si>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</si>
  <si>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</si>
  <si>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</si>
  <si>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</si>
  <si>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</si>
  <si>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</si>
  <si>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</si>
  <si>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</si>
  <si>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</si>
  <si>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</si>
  <si>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</si>
  <si>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</si>
  <si>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</si>
  <si>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</si>
  <si>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</si>
  <si>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</si>
  <si>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</si>
  <si>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</si>
  <si>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</si>
  <si>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</si>
  <si>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</si>
  <si>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</si>
  <si>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</si>
  <si>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</si>
  <si>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</si>
  <si>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</si>
  <si>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</si>
  <si>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</si>
  <si>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</si>
  <si>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</si>
  <si>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</si>
  <si>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</si>
  <si>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</si>
  <si>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</si>
  <si>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</si>
  <si>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</si>
  <si>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</si>
  <si>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</si>
  <si>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</si>
  <si>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</si>
  <si>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</si>
  <si>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</si>
  <si>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</si>
  <si>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</si>
  <si>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</si>
  <si>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</si>
  <si>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</si>
  <si>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</si>
  <si>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</si>
  <si>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</si>
  <si>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</si>
  <si>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</si>
  <si>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</si>
  <si>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meno mokykla 190202465 S Dariaus ir S Girėno 4 Prienai</t>
  </si>
  <si>
    <t>Mokymosi kokybės ir aplinkos užtikrinimo programa</t>
  </si>
  <si>
    <t>suvestinė</t>
  </si>
  <si>
    <t>5SB</t>
  </si>
  <si>
    <t>4LRVBSV5</t>
  </si>
  <si>
    <t>5SB(SP)</t>
  </si>
  <si>
    <t xml:space="preserve">                    (projekto pavadinimas)</t>
  </si>
  <si>
    <t xml:space="preserve">Ugdymo kokybės ir mokymo  aplinkos užtikrinimas </t>
  </si>
  <si>
    <t>,</t>
  </si>
  <si>
    <t>ES</t>
  </si>
  <si>
    <t>Jovita Begonytė</t>
  </si>
  <si>
    <t>Buhalterė</t>
  </si>
  <si>
    <t>ketvirtinė</t>
  </si>
  <si>
    <t>Fotografija. Menas ir kasdienybė</t>
  </si>
  <si>
    <t>Prienų meno mokykla, 190202465, S. Dariaus ir S. Girėno 4, Prienai</t>
  </si>
  <si>
    <t>2017 M. RUGSĖJO 30 D.</t>
  </si>
  <si>
    <t>2017-10-12  Nr.</t>
  </si>
  <si>
    <t xml:space="preserve">                                                                            (data)</t>
  </si>
  <si>
    <t>Direktorė</t>
  </si>
  <si>
    <t>Rasa Staliūnienė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</si>
</sst>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8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2" borderId="9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7" fillId="0" borderId="6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0" fontId="3" fillId="0" borderId="8" xfId="1" applyFont="1" applyFill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0" fontId="3" fillId="0" borderId="11" xfId="1" applyFont="1" applyBorder="1" applyAlignment="1">
      <alignment vertical="top" wrapText="1"/>
    </xf>
    <xf numFmtId="0" fontId="29" fillId="0" borderId="1" xfId="1" applyFont="1" applyBorder="1" applyAlignment="1">
      <alignment vertical="top" wrapText="1"/>
    </xf>
    <xf numFmtId="0" fontId="29" fillId="0" borderId="8" xfId="1" applyFont="1" applyBorder="1" applyAlignment="1">
      <alignment vertical="top" wrapText="1"/>
    </xf>
    <xf numFmtId="0" fontId="29" fillId="0" borderId="12" xfId="1" applyFont="1" applyBorder="1" applyAlignment="1">
      <alignment vertical="top" wrapText="1"/>
    </xf>
    <xf numFmtId="0" fontId="29" fillId="0" borderId="8" xfId="1" applyFont="1" applyBorder="1" applyAlignment="1">
      <alignment horizontal="center" vertical="top" wrapText="1"/>
    </xf>
    <xf numFmtId="0" fontId="29" fillId="0" borderId="1" xfId="1" applyFont="1" applyFill="1" applyBorder="1" applyAlignment="1">
      <alignment vertical="top" wrapText="1"/>
    </xf>
    <xf numFmtId="0" fontId="29" fillId="0" borderId="6" xfId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0" fontId="3" fillId="0" borderId="10" xfId="1" applyFont="1" applyFill="1" applyBorder="1" applyAlignment="1">
      <alignment vertical="top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top" wrapText="1"/>
    </xf>
    <xf numFmtId="0" fontId="21" fillId="0" borderId="8" xfId="1" applyFont="1" applyFill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9" fillId="0" borderId="5" xfId="1" applyFont="1" applyFill="1" applyBorder="1" applyAlignment="1">
      <alignment vertical="top" wrapText="1"/>
    </xf>
    <xf numFmtId="0" fontId="29" fillId="0" borderId="1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3" fillId="0" borderId="9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2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10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13" xfId="1" applyFont="1" applyBorder="1" applyAlignment="1">
      <alignment horizontal="center" vertical="top" wrapText="1"/>
    </xf>
    <xf numFmtId="0" fontId="29" fillId="0" borderId="5" xfId="1" applyFont="1" applyFill="1" applyBorder="1" applyAlignment="1">
      <alignment vertical="center" wrapText="1"/>
    </xf>
    <xf numFmtId="0" fontId="29" fillId="0" borderId="10" xfId="1" applyFont="1" applyFill="1" applyBorder="1" applyAlignment="1">
      <alignment vertical="center" wrapText="1"/>
    </xf>
    <xf numFmtId="0" fontId="29" fillId="0" borderId="6" xfId="1" applyFont="1" applyFill="1" applyBorder="1" applyAlignment="1">
      <alignment vertical="center" wrapText="1"/>
    </xf>
    <xf numFmtId="0" fontId="21" fillId="0" borderId="6" xfId="1" applyFont="1" applyFill="1" applyBorder="1" applyAlignment="1">
      <alignment vertical="top" wrapText="1"/>
    </xf>
    <xf numFmtId="0" fontId="3" fillId="0" borderId="3" xfId="1" applyFont="1" applyFill="1" applyBorder="1" applyAlignment="1">
      <alignment vertical="top" wrapText="1"/>
    </xf>
    <xf numFmtId="0" fontId="21" fillId="0" borderId="1" xfId="1" applyFont="1" applyFill="1" applyBorder="1" applyAlignment="1">
      <alignment vertical="top" wrapText="1"/>
    </xf>
    <xf numFmtId="0" fontId="29" fillId="0" borderId="8" xfId="1" applyFont="1" applyFill="1" applyBorder="1" applyAlignment="1">
      <alignment vertical="top" wrapText="1"/>
    </xf>
    <xf numFmtId="0" fontId="29" fillId="0" borderId="8" xfId="1" applyFont="1" applyFill="1" applyBorder="1" applyAlignment="1">
      <alignment horizontal="center" vertical="top" wrapText="1"/>
    </xf>
    <xf numFmtId="0" fontId="29" fillId="0" borderId="1" xfId="1" applyFont="1" applyFill="1" applyBorder="1" applyAlignment="1">
      <alignment horizontal="center" vertical="top" wrapText="1"/>
    </xf>
    <xf numFmtId="0" fontId="29" fillId="0" borderId="12" xfId="1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center" vertical="top" wrapText="1"/>
    </xf>
    <xf numFmtId="0" fontId="21" fillId="0" borderId="2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4" xfId="1" applyFont="1" applyBorder="1" applyAlignment="1">
      <alignment vertical="top" wrapText="1"/>
    </xf>
    <xf numFmtId="0" fontId="21" fillId="0" borderId="12" xfId="1" applyFont="1" applyFill="1" applyBorder="1" applyAlignment="1">
      <alignment vertical="top" wrapText="1"/>
    </xf>
    <xf numFmtId="0" fontId="3" fillId="0" borderId="9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vertical="top" wrapText="1"/>
    </xf>
    <xf numFmtId="0" fontId="3" fillId="0" borderId="9" xfId="1" applyFont="1" applyBorder="1" applyAlignment="1">
      <alignment horizontal="center" vertical="top" wrapText="1"/>
    </xf>
    <xf numFmtId="0" fontId="29" fillId="0" borderId="4" xfId="1" applyFont="1" applyFill="1" applyBorder="1" applyAlignment="1">
      <alignment vertical="top" wrapText="1"/>
    </xf>
    <xf numFmtId="0" fontId="29" fillId="0" borderId="8" xfId="1" applyFont="1" applyFill="1" applyBorder="1" applyAlignment="1">
      <alignment vertical="center" wrapText="1"/>
    </xf>
    <xf numFmtId="0" fontId="21" fillId="0" borderId="11" xfId="1" applyFont="1" applyFill="1" applyBorder="1" applyAlignment="1">
      <alignment vertical="top" wrapText="1"/>
    </xf>
    <xf numFmtId="0" fontId="3" fillId="0" borderId="5" xfId="1" applyFont="1" applyFill="1" applyBorder="1" applyAlignment="1">
      <alignment vertical="top" wrapText="1"/>
    </xf>
    <xf numFmtId="0" fontId="3" fillId="0" borderId="13" xfId="1" applyFont="1" applyFill="1" applyBorder="1" applyAlignment="1">
      <alignment vertical="top" wrapText="1"/>
    </xf>
    <xf numFmtId="0" fontId="3" fillId="0" borderId="14" xfId="1" applyFont="1" applyFill="1" applyBorder="1" applyAlignment="1">
      <alignment vertical="top" wrapText="1"/>
    </xf>
    <xf numFmtId="0" fontId="3" fillId="0" borderId="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vertical="top" wrapText="1"/>
    </xf>
    <xf numFmtId="0" fontId="21" fillId="0" borderId="0" xfId="1" applyFont="1" applyFill="1" applyBorder="1" applyAlignment="1">
      <alignment vertical="top" wrapText="1"/>
    </xf>
    <xf numFmtId="0" fontId="3" fillId="0" borderId="15" xfId="1" applyFont="1" applyFill="1" applyBorder="1" applyAlignment="1">
      <alignment vertical="top" wrapText="1"/>
    </xf>
    <xf numFmtId="0" fontId="3" fillId="0" borderId="13" xfId="1" applyFont="1" applyFill="1" applyBorder="1" applyAlignment="1">
      <alignment horizontal="center" vertical="top" wrapText="1"/>
    </xf>
    <xf numFmtId="0" fontId="29" fillId="0" borderId="6" xfId="1" applyFont="1" applyFill="1" applyBorder="1" applyAlignment="1">
      <alignment horizontal="center" vertical="top" wrapText="1"/>
    </xf>
    <xf numFmtId="0" fontId="29" fillId="0" borderId="2" xfId="1" applyFont="1" applyFill="1" applyBorder="1" applyAlignment="1">
      <alignment vertical="top" wrapText="1"/>
    </xf>
    <xf numFmtId="0" fontId="3" fillId="0" borderId="12" xfId="1" applyFont="1" applyFill="1" applyBorder="1" applyAlignment="1">
      <alignment vertical="center" wrapText="1"/>
    </xf>
    <xf numFmtId="0" fontId="3" fillId="0" borderId="11" xfId="1" applyFont="1" applyBorder="1" applyAlignment="1">
      <alignment horizontal="center" vertical="top" wrapText="1"/>
    </xf>
    <xf numFmtId="0" fontId="29" fillId="0" borderId="12" xfId="1" applyFont="1" applyBorder="1" applyAlignment="1">
      <alignment vertical="center" wrapText="1"/>
    </xf>
    <xf numFmtId="0" fontId="29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vertical="top" wrapText="1"/>
    </xf>
    <xf numFmtId="0" fontId="13" fillId="0" borderId="8" xfId="1" applyFont="1" applyFill="1" applyBorder="1" applyAlignment="1">
      <alignment vertical="top" wrapText="1"/>
    </xf>
    <xf numFmtId="0" fontId="13" fillId="0" borderId="8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vertical="center" wrapText="1"/>
    </xf>
    <xf numFmtId="0" fontId="3" fillId="0" borderId="4" xfId="1" applyFont="1" applyBorder="1"/>
    <xf numFmtId="0" fontId="3" fillId="0" borderId="1" xfId="1" applyFont="1" applyBorder="1"/>
    <xf numFmtId="0" fontId="3" fillId="0" borderId="8" xfId="1" applyFont="1" applyBorder="1"/>
    <xf numFmtId="0" fontId="3" fillId="0" borderId="12" xfId="1" applyFont="1" applyBorder="1"/>
    <xf numFmtId="0" fontId="3" fillId="0" borderId="1" xfId="1" applyFont="1" applyBorder="1" applyAlignment="1">
      <alignment horizontal="center"/>
    </xf>
    <xf numFmtId="0" fontId="29" fillId="0" borderId="8" xfId="1" applyFont="1" applyBorder="1"/>
    <xf numFmtId="2" fontId="7" fillId="2" borderId="10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7" fillId="2" borderId="13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9" xfId="1" applyNumberFormat="1" applyFont="1" applyBorder="1" applyAlignment="1" applyProtection="1">
      <alignment horizontal="right" vertical="center" wrapText="1"/>
    </xf>
    <xf numFmtId="2" fontId="3" fillId="0" borderId="8" xfId="1" applyNumberFormat="1" applyFont="1" applyFill="1" applyBorder="1" applyAlignment="1">
      <alignment horizontal="center" vertical="top" wrapText="1"/>
    </xf>
    <xf numFmtId="2" fontId="3" fillId="0" borderId="4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top" wrapText="1"/>
    </xf>
    <xf numFmtId="2" fontId="3" fillId="0" borderId="11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top" wrapText="1"/>
    </xf>
    <xf numFmtId="2" fontId="3" fillId="0" borderId="4" xfId="1" applyNumberFormat="1" applyFont="1" applyBorder="1" applyAlignment="1">
      <alignment horizontal="center" vertical="top" wrapText="1"/>
    </xf>
    <xf numFmtId="2" fontId="3" fillId="0" borderId="12" xfId="1" applyNumberFormat="1" applyFont="1" applyFill="1" applyBorder="1" applyAlignment="1">
      <alignment horizontal="center" vertical="top" wrapText="1"/>
    </xf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3" fontId="8" fillId="0" borderId="10" xfId="1" applyNumberFormat="1" applyFont="1" applyBorder="1" applyAlignment="1" applyProtection="1">
      <alignment horizontal="center"/>
      <protection locked="0"/>
    </xf>
    <xf numFmtId="3" fontId="8" fillId="0" borderId="8" xfId="1" applyNumberFormat="1" applyFont="1" applyBorder="1" applyAlignment="1" applyProtection="1">
      <alignment horizontal="center"/>
    </xf>
    <xf numFmtId="3" fontId="8" fillId="0" borderId="1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30" fillId="0" borderId="0" xfId="1" applyFont="1" applyFill="1" applyBorder="1" applyAlignment="1">
      <alignment vertical="top" wrapText="1"/>
    </xf>
    <xf numFmtId="0" fontId="30" fillId="0" borderId="12" xfId="1" applyFont="1" applyFill="1" applyBorder="1" applyAlignment="1">
      <alignment vertical="top" wrapText="1"/>
    </xf>
    <xf numFmtId="0" fontId="14" fillId="0" borderId="2" xfId="1" applyFont="1" applyBorder="1" applyAlignment="1">
      <alignment horizontal="left"/>
    </xf>
    <xf numFmtId="2" fontId="7" fillId="0" borderId="1" xfId="1" applyNumberFormat="1" applyFont="1" applyBorder="1" applyAlignment="1" applyProtection="1">
      <alignment horizontal="right" vertical="center" wrapText="1"/>
    </xf>
    <xf numFmtId="2" fontId="7" fillId="0" borderId="10" xfId="1" applyNumberFormat="1" applyFont="1" applyBorder="1" applyAlignment="1" applyProtection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21" fillId="0" borderId="12" xfId="1" applyFont="1" applyFill="1" applyBorder="1" applyAlignment="1">
      <alignment horizontal="center" vertical="top"/>
    </xf>
    <xf numFmtId="0" fontId="21" fillId="0" borderId="8" xfId="1" applyFont="1" applyFill="1" applyBorder="1" applyAlignment="1">
      <alignment horizontal="center" vertical="top"/>
    </xf>
    <xf numFmtId="0" fontId="0" fillId="0" borderId="0" xfId="0" applyBorder="1" applyAlignment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8" t="s">
        <v>176</v>
      </c>
      <c r="K1" s="419"/>
      <c r="L1" s="41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9"/>
      <c r="K2" s="419"/>
      <c r="L2" s="41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9"/>
      <c r="K3" s="419"/>
      <c r="L3" s="41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9"/>
      <c r="K4" s="419"/>
      <c r="L4" s="41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9"/>
      <c r="K5" s="419"/>
      <c r="L5" s="41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5"/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9" t="s">
        <v>163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0" t="s">
        <v>164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0" t="s">
        <v>165</v>
      </c>
      <c r="H15" s="440"/>
      <c r="I15" s="440"/>
      <c r="J15" s="440"/>
      <c r="K15" s="44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3" t="s">
        <v>166</v>
      </c>
      <c r="H16" s="433"/>
      <c r="I16" s="433"/>
      <c r="J16" s="433"/>
      <c r="K16" s="4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7"/>
      <c r="H17" s="438"/>
      <c r="I17" s="438"/>
      <c r="J17" s="438"/>
      <c r="K17" s="43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6"/>
      <c r="D22" s="417"/>
      <c r="E22" s="417"/>
      <c r="F22" s="417"/>
      <c r="G22" s="417"/>
      <c r="H22" s="417"/>
      <c r="I22" s="4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8">
        <v>1</v>
      </c>
      <c r="B54" s="399"/>
      <c r="C54" s="399"/>
      <c r="D54" s="399"/>
      <c r="E54" s="399"/>
      <c r="F54" s="40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9">
        <v>1</v>
      </c>
      <c r="B90" s="410"/>
      <c r="C90" s="410"/>
      <c r="D90" s="410"/>
      <c r="E90" s="410"/>
      <c r="F90" s="4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1">
        <v>1</v>
      </c>
      <c r="B131" s="399"/>
      <c r="C131" s="399"/>
      <c r="D131" s="399"/>
      <c r="E131" s="399"/>
      <c r="F131" s="40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8">
        <v>1</v>
      </c>
      <c r="B171" s="399"/>
      <c r="C171" s="399"/>
      <c r="D171" s="399"/>
      <c r="E171" s="399"/>
      <c r="F171" s="40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1">
        <v>1</v>
      </c>
      <c r="B208" s="399"/>
      <c r="C208" s="399"/>
      <c r="D208" s="399"/>
      <c r="E208" s="399"/>
      <c r="F208" s="40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1">
        <v>1</v>
      </c>
      <c r="B247" s="399"/>
      <c r="C247" s="399"/>
      <c r="D247" s="399"/>
      <c r="E247" s="399"/>
      <c r="F247" s="40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1">
        <v>1</v>
      </c>
      <c r="B288" s="399"/>
      <c r="C288" s="399"/>
      <c r="D288" s="399"/>
      <c r="E288" s="399"/>
      <c r="F288" s="40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1">
        <v>1</v>
      </c>
      <c r="B330" s="399"/>
      <c r="C330" s="399"/>
      <c r="D330" s="399"/>
      <c r="E330" s="399"/>
      <c r="F330" s="40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2" t="s">
        <v>133</v>
      </c>
      <c r="L348" s="40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3" t="s">
        <v>175</v>
      </c>
      <c r="E351" s="404"/>
      <c r="F351" s="404"/>
      <c r="G351" s="404"/>
      <c r="H351" s="241"/>
      <c r="I351" s="186" t="s">
        <v>132</v>
      </c>
      <c r="J351" s="5"/>
      <c r="K351" s="402" t="s">
        <v>133</v>
      </c>
      <c r="L351" s="40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18" t="s">
        <v>176</v>
      </c>
      <c r="K1" s="419"/>
      <c r="L1" s="419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19"/>
      <c r="K2" s="419"/>
      <c r="L2" s="419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19"/>
      <c r="K3" s="419"/>
      <c r="L3" s="419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19"/>
      <c r="K4" s="419"/>
      <c r="L4" s="419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19"/>
      <c r="K5" s="419"/>
      <c r="L5" s="419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35"/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39" t="s">
        <v>163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40" t="s">
        <v>164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40" t="s">
        <v>165</v>
      </c>
      <c r="H15" s="440"/>
      <c r="I15" s="440"/>
      <c r="J15" s="440"/>
      <c r="K15" s="44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33" t="s">
        <v>166</v>
      </c>
      <c r="H16" s="433"/>
      <c r="I16" s="433"/>
      <c r="J16" s="433"/>
      <c r="K16" s="4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37"/>
      <c r="H17" s="438"/>
      <c r="I17" s="438"/>
      <c r="J17" s="438"/>
      <c r="K17" s="438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405"/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43"/>
      <c r="D19" s="444"/>
      <c r="E19" s="444"/>
      <c r="F19" s="444"/>
      <c r="G19" s="444"/>
      <c r="H19" s="444"/>
      <c r="I19" s="444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16" t="s">
        <v>179</v>
      </c>
      <c r="D20" s="417"/>
      <c r="E20" s="417"/>
      <c r="F20" s="417"/>
      <c r="G20" s="417"/>
      <c r="H20" s="417"/>
      <c r="I20" s="41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16" t="s">
        <v>180</v>
      </c>
      <c r="D21" s="417"/>
      <c r="E21" s="417"/>
      <c r="F21" s="417"/>
      <c r="G21" s="417"/>
      <c r="H21" s="417"/>
      <c r="I21" s="41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16" t="s">
        <v>178</v>
      </c>
      <c r="D22" s="417"/>
      <c r="E22" s="417"/>
      <c r="F22" s="417"/>
      <c r="G22" s="417"/>
      <c r="H22" s="417"/>
      <c r="I22" s="4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98">
        <v>1</v>
      </c>
      <c r="B54" s="399"/>
      <c r="C54" s="399"/>
      <c r="D54" s="399"/>
      <c r="E54" s="399"/>
      <c r="F54" s="40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09">
        <v>1</v>
      </c>
      <c r="B90" s="410"/>
      <c r="C90" s="410"/>
      <c r="D90" s="410"/>
      <c r="E90" s="410"/>
      <c r="F90" s="41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01">
        <v>1</v>
      </c>
      <c r="B131" s="399"/>
      <c r="C131" s="399"/>
      <c r="D131" s="399"/>
      <c r="E131" s="399"/>
      <c r="F131" s="40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98">
        <v>1</v>
      </c>
      <c r="B171" s="399"/>
      <c r="C171" s="399"/>
      <c r="D171" s="399"/>
      <c r="E171" s="399"/>
      <c r="F171" s="40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01">
        <v>1</v>
      </c>
      <c r="B208" s="399"/>
      <c r="C208" s="399"/>
      <c r="D208" s="399"/>
      <c r="E208" s="399"/>
      <c r="F208" s="40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401">
        <v>1</v>
      </c>
      <c r="B247" s="399"/>
      <c r="C247" s="399"/>
      <c r="D247" s="399"/>
      <c r="E247" s="399"/>
      <c r="F247" s="40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01">
        <v>1</v>
      </c>
      <c r="B288" s="399"/>
      <c r="C288" s="399"/>
      <c r="D288" s="399"/>
      <c r="E288" s="399"/>
      <c r="F288" s="40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01">
        <v>1</v>
      </c>
      <c r="B330" s="399"/>
      <c r="C330" s="399"/>
      <c r="D330" s="399"/>
      <c r="E330" s="399"/>
      <c r="F330" s="40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2" t="s">
        <v>133</v>
      </c>
      <c r="L348" s="402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03" t="s">
        <v>175</v>
      </c>
      <c r="E351" s="404"/>
      <c r="F351" s="404"/>
      <c r="G351" s="404"/>
      <c r="H351" s="241"/>
      <c r="I351" s="186" t="s">
        <v>132</v>
      </c>
      <c r="J351" s="5"/>
      <c r="K351" s="402" t="s">
        <v>133</v>
      </c>
      <c r="L351" s="402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B13:L13"/>
    <mergeCell ref="G15:K15"/>
    <mergeCell ref="G11:K11"/>
    <mergeCell ref="J1:L5"/>
    <mergeCell ref="G6:K6"/>
    <mergeCell ref="A7:L7"/>
    <mergeCell ref="G8:K8"/>
    <mergeCell ref="A9:L9"/>
    <mergeCell ref="G10:K10"/>
    <mergeCell ref="G16:K16"/>
    <mergeCell ref="K351:L351"/>
    <mergeCell ref="A247:F247"/>
    <mergeCell ref="K348:L348"/>
    <mergeCell ref="D351:G351"/>
    <mergeCell ref="A330:F330"/>
    <mergeCell ref="A288:F288"/>
    <mergeCell ref="C19:I19"/>
    <mergeCell ref="G17:K17"/>
    <mergeCell ref="L27:L28"/>
    <mergeCell ref="C20:I20"/>
    <mergeCell ref="A208:F208"/>
    <mergeCell ref="A171:F171"/>
    <mergeCell ref="G25:H25"/>
    <mergeCell ref="A131:F131"/>
    <mergeCell ref="C21:I21"/>
    <mergeCell ref="A18:L18"/>
    <mergeCell ref="A54:F54"/>
    <mergeCell ref="A29:F29"/>
    <mergeCell ref="A90:F90"/>
    <mergeCell ref="A27:F28"/>
    <mergeCell ref="K27:K28"/>
    <mergeCell ref="I27:J27"/>
    <mergeCell ref="G27:G28"/>
    <mergeCell ref="H27:H28"/>
    <mergeCell ref="C22:I22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8"/>
  <sheetViews>
    <sheetView showZeros="0" topLeftCell="A344" zoomScaleNormal="100" zoomScaleSheetLayoutView="120" workbookViewId="0">
      <selection activeCell="Q370" sqref="G354:Q37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" customHeight="1">
      <c r="A6" s="3"/>
      <c r="B6" s="3"/>
      <c r="C6" s="3"/>
      <c r="D6" s="3"/>
      <c r="E6" s="3"/>
      <c r="F6" s="14"/>
      <c r="G6" s="435" t="s">
        <v>205</v>
      </c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9" t="s">
        <v>206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0" t="s">
        <v>203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0" t="str">
        <f>Pavežėj!G15:K15</f>
        <v>2017-10-12  Nr.</v>
      </c>
      <c r="H15" s="440"/>
      <c r="I15" s="440"/>
      <c r="J15" s="440"/>
      <c r="K15" s="440"/>
      <c r="M15" s="3"/>
      <c r="N15" s="3"/>
      <c r="O15" s="3"/>
      <c r="P15" s="3"/>
    </row>
    <row r="16" spans="1:36" ht="11.25" customHeight="1">
      <c r="G16" s="433" t="s">
        <v>208</v>
      </c>
      <c r="H16" s="433"/>
      <c r="I16" s="433"/>
      <c r="J16" s="433"/>
      <c r="K16" s="433"/>
      <c r="M16" s="3"/>
      <c r="N16" s="3"/>
      <c r="O16" s="3"/>
      <c r="P16" s="3"/>
    </row>
    <row r="17" spans="1:17">
      <c r="A17" s="5"/>
      <c r="B17" s="169"/>
      <c r="C17" s="169"/>
      <c r="D17" s="169"/>
      <c r="E17" s="417" t="s">
        <v>192</v>
      </c>
      <c r="F17" s="417"/>
      <c r="G17" s="417"/>
      <c r="H17" s="417"/>
      <c r="I17" s="417"/>
      <c r="J17" s="417"/>
      <c r="K17" s="417"/>
      <c r="L17" s="169"/>
      <c r="M17" s="3"/>
      <c r="N17" s="3"/>
      <c r="O17" s="3"/>
      <c r="P17" s="3"/>
    </row>
    <row r="18" spans="1:17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3"/>
      <c r="D22" s="447"/>
      <c r="E22" s="447"/>
      <c r="F22" s="447"/>
      <c r="G22" s="447"/>
      <c r="H22" s="447"/>
      <c r="I22" s="447"/>
      <c r="J22" s="4"/>
      <c r="K22" s="177" t="s">
        <v>1</v>
      </c>
      <c r="L22" s="16">
        <v>190202465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193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</row>
    <row r="28" spans="1:1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</row>
    <row r="29" spans="1:1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SUM(I31+I41+I61+I82+I90+I106+I129+I145+I154)</f>
        <v>380400</v>
      </c>
      <c r="J30" s="253">
        <f>SUM(J31+J41+J61+J82+J90+J106+J129+J145+J154)</f>
        <v>305900</v>
      </c>
      <c r="K30" s="252">
        <f>SUM(K31+K41+K61+K82+K90+K106+K129+K145+K154)</f>
        <v>250595.79</v>
      </c>
      <c r="L30" s="253">
        <f>SUM(L31+L41+L61+L82+L90+L106+L129+L145+L154)</f>
        <v>250567.3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364700</v>
      </c>
      <c r="J31" s="253">
        <f>SUM(J32+J37)</f>
        <v>294900</v>
      </c>
      <c r="K31" s="251">
        <f>SUM(K32+K37)</f>
        <v>245046.88</v>
      </c>
      <c r="L31" s="254">
        <f>SUM(L32+L37)</f>
        <v>245046.88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3">
        <f t="shared" ref="I32:L33" si="0">SUM(I33)</f>
        <v>278400</v>
      </c>
      <c r="J32" s="253">
        <f t="shared" si="0"/>
        <v>222800</v>
      </c>
      <c r="K32" s="252">
        <f t="shared" si="0"/>
        <v>186630.16</v>
      </c>
      <c r="L32" s="253">
        <f t="shared" si="0"/>
        <v>186630.16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3">
        <f t="shared" si="0"/>
        <v>278400</v>
      </c>
      <c r="J33" s="253">
        <f t="shared" si="0"/>
        <v>222800</v>
      </c>
      <c r="K33" s="252">
        <f t="shared" si="0"/>
        <v>186630.16</v>
      </c>
      <c r="L33" s="253">
        <f t="shared" si="0"/>
        <v>186630.16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278400</v>
      </c>
      <c r="J34" s="253">
        <f>SUM(J35:J36)</f>
        <v>222800</v>
      </c>
      <c r="K34" s="252">
        <f>SUM(K35:K36)</f>
        <v>186630.16</v>
      </c>
      <c r="L34" s="253">
        <f>SUM(L35:L36)</f>
        <v>186630.16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2">
        <f>SB!I35+MK!I35+'Spec. pr.'!I35</f>
        <v>278400</v>
      </c>
      <c r="J35" s="262">
        <f>SB!J35+MK!J35+'Spec. pr.'!J35</f>
        <v>222800</v>
      </c>
      <c r="K35" s="262">
        <f>SB!K35+MK!K35+'Spec. pr.'!K35</f>
        <v>186630.16</v>
      </c>
      <c r="L35" s="262">
        <f>SB!L35+MK!L35+'Spec. pr.'!L35</f>
        <v>186630.16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2">
        <f>SB!I36+MK!I36+'Spec. pr.'!I36</f>
        <v>0</v>
      </c>
      <c r="J36" s="262">
        <f>SB!J36+MK!J36+'Spec. pr.'!J36</f>
        <v>0</v>
      </c>
      <c r="K36" s="262">
        <f>SB!K36+MK!K36+'Spec. pr.'!K36</f>
        <v>0</v>
      </c>
      <c r="L36" s="262">
        <f>SB!L36+MK!L36+'Spec. pr.'!L36</f>
        <v>0</v>
      </c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2">
        <f t="shared" ref="I37:L39" si="1">I38</f>
        <v>86300</v>
      </c>
      <c r="J37" s="253">
        <f t="shared" si="1"/>
        <v>72100</v>
      </c>
      <c r="K37" s="252">
        <f t="shared" si="1"/>
        <v>58416.72</v>
      </c>
      <c r="L37" s="253">
        <f t="shared" si="1"/>
        <v>58416.72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2">
        <f t="shared" si="1"/>
        <v>86300</v>
      </c>
      <c r="J38" s="253">
        <f t="shared" si="1"/>
        <v>72100</v>
      </c>
      <c r="K38" s="253">
        <f t="shared" si="1"/>
        <v>58416.72</v>
      </c>
      <c r="L38" s="253">
        <f t="shared" si="1"/>
        <v>58416.72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3">
        <f t="shared" si="1"/>
        <v>86300</v>
      </c>
      <c r="J39" s="253">
        <f t="shared" si="1"/>
        <v>72100</v>
      </c>
      <c r="K39" s="253">
        <f t="shared" si="1"/>
        <v>58416.72</v>
      </c>
      <c r="L39" s="253">
        <f t="shared" si="1"/>
        <v>58416.72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>
        <f>SB!I40+MK!I40+'Spec. pr.'!I40</f>
        <v>86300</v>
      </c>
      <c r="J40" s="262">
        <f>SB!J40+MK!J40+'Spec. pr.'!J40</f>
        <v>72100</v>
      </c>
      <c r="K40" s="262">
        <f>SB!K40+MK!K40+'Spec. pr.'!K40</f>
        <v>58416.72</v>
      </c>
      <c r="L40" s="262">
        <f>SB!L40+MK!L40+'Spec. pr.'!L40</f>
        <v>58416.72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14400</v>
      </c>
      <c r="J41" s="349">
        <f t="shared" si="2"/>
        <v>10000</v>
      </c>
      <c r="K41" s="249">
        <f t="shared" si="2"/>
        <v>5023.17</v>
      </c>
      <c r="L41" s="249">
        <f t="shared" si="2"/>
        <v>4994.68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3">
        <f t="shared" si="2"/>
        <v>14400</v>
      </c>
      <c r="J42" s="252">
        <f t="shared" si="2"/>
        <v>10000</v>
      </c>
      <c r="K42" s="253">
        <f t="shared" si="2"/>
        <v>5023.17</v>
      </c>
      <c r="L42" s="252">
        <f t="shared" si="2"/>
        <v>4994.68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3">
        <f t="shared" si="2"/>
        <v>14400</v>
      </c>
      <c r="J43" s="252">
        <f t="shared" si="2"/>
        <v>10000</v>
      </c>
      <c r="K43" s="254">
        <f t="shared" si="2"/>
        <v>5023.17</v>
      </c>
      <c r="L43" s="254">
        <f t="shared" si="2"/>
        <v>4994.68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353">
        <f>SUM(I45:I60)</f>
        <v>14400</v>
      </c>
      <c r="J44" s="353">
        <f>SUM(J45:J60)</f>
        <v>10000</v>
      </c>
      <c r="K44" s="353">
        <f>SUM(K45:K60)</f>
        <v>5023.17</v>
      </c>
      <c r="L44" s="353">
        <f>SUM(L45:L60)</f>
        <v>4994.68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62">
        <f>SB!I46</f>
        <v>0</v>
      </c>
      <c r="J46" s="262">
        <f>SB!J46</f>
        <v>0</v>
      </c>
      <c r="K46" s="262">
        <f>SB!K46</f>
        <v>0</v>
      </c>
      <c r="L46" s="262">
        <f>SB!L46</f>
        <v>0</v>
      </c>
      <c r="M46" s="3"/>
      <c r="N46" s="3"/>
      <c r="O46" s="3"/>
      <c r="P46" s="3"/>
      <c r="Q46" s="3"/>
    </row>
    <row r="47" spans="1:17" ht="12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62">
        <f>SB!I47</f>
        <v>600</v>
      </c>
      <c r="J47" s="262">
        <f>SB!J47</f>
        <v>600</v>
      </c>
      <c r="K47" s="262">
        <f>SB!K47</f>
        <v>435.57</v>
      </c>
      <c r="L47" s="262">
        <f>SB!L47</f>
        <v>435.57</v>
      </c>
      <c r="M47" s="3"/>
      <c r="N47" s="3"/>
      <c r="O47" s="3"/>
      <c r="P47" s="3"/>
      <c r="Q47" s="3"/>
    </row>
    <row r="48" spans="1:17" ht="12.7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62">
        <f>SB!I48</f>
        <v>1200</v>
      </c>
      <c r="J48" s="262">
        <f>SB!J48</f>
        <v>1200</v>
      </c>
      <c r="K48" s="262">
        <f>SB!K48</f>
        <v>1160</v>
      </c>
      <c r="L48" s="262">
        <f>SB!L48</f>
        <v>1160</v>
      </c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62"/>
      <c r="J49" s="262"/>
      <c r="K49" s="262"/>
      <c r="L49" s="262"/>
      <c r="M49" s="3"/>
      <c r="N49" s="3"/>
      <c r="O49" s="3"/>
      <c r="P49" s="3"/>
      <c r="Q49" s="3"/>
    </row>
    <row r="50" spans="1:17" ht="12.7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2">
        <f>SB!I50</f>
        <v>0</v>
      </c>
      <c r="J50" s="262">
        <f>SB!J50</f>
        <v>0</v>
      </c>
      <c r="K50" s="262">
        <f>SB!K50</f>
        <v>0</v>
      </c>
      <c r="L50" s="262">
        <f>SB!L50</f>
        <v>0</v>
      </c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62">
        <f>SB!I51+'Sp.pr. (nuoma)'!I51</f>
        <v>1600</v>
      </c>
      <c r="J51" s="262">
        <f>SB!J51+'Sp.pr. (nuoma)'!J51</f>
        <v>1500</v>
      </c>
      <c r="K51" s="262">
        <f>SB!K51+'Sp.pr. (nuoma)'!K51</f>
        <v>1243.3</v>
      </c>
      <c r="L51" s="262">
        <f>SB!L51+'Sp.pr. (nuoma)'!L51</f>
        <v>1243.3</v>
      </c>
      <c r="M51" s="3"/>
      <c r="N51" s="3"/>
      <c r="O51" s="3"/>
      <c r="P51" s="3"/>
      <c r="Q51" s="3"/>
    </row>
    <row r="52" spans="1:17" ht="12.7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>
        <f>SB!I52</f>
        <v>400</v>
      </c>
      <c r="J52" s="262">
        <f>SB!J52</f>
        <v>400</v>
      </c>
      <c r="K52" s="262">
        <f>SB!K52</f>
        <v>0</v>
      </c>
      <c r="L52" s="262">
        <f>SB!L52</f>
        <v>0</v>
      </c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262"/>
      <c r="J53" s="262"/>
      <c r="K53" s="262"/>
      <c r="L53" s="262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2"/>
      <c r="J54" s="262"/>
      <c r="K54" s="262"/>
      <c r="L54" s="262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2"/>
      <c r="J55" s="262"/>
      <c r="K55" s="262"/>
      <c r="L55" s="262"/>
      <c r="M55" s="3"/>
      <c r="N55" s="3"/>
      <c r="O55" s="3"/>
      <c r="P55" s="3"/>
      <c r="Q55" s="3"/>
    </row>
    <row r="56" spans="1:17" ht="12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2">
        <f>SB!I56</f>
        <v>600</v>
      </c>
      <c r="J56" s="262">
        <f>SB!J56</f>
        <v>600</v>
      </c>
      <c r="K56" s="262">
        <f>SB!K56</f>
        <v>464</v>
      </c>
      <c r="L56" s="262">
        <f>SB!L56</f>
        <v>464</v>
      </c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2"/>
      <c r="J57" s="262"/>
      <c r="K57" s="262"/>
      <c r="L57" s="262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2"/>
      <c r="J58" s="262"/>
      <c r="K58" s="262"/>
      <c r="L58" s="262"/>
      <c r="M58" s="3"/>
      <c r="N58" s="3"/>
      <c r="O58" s="3"/>
      <c r="P58" s="3"/>
      <c r="Q58" s="3"/>
    </row>
    <row r="59" spans="1:17" ht="12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2">
        <f>SB!I59</f>
        <v>8100</v>
      </c>
      <c r="J59" s="262">
        <f>SB!J59</f>
        <v>4100</v>
      </c>
      <c r="K59" s="262">
        <f>SB!K59</f>
        <v>605.54</v>
      </c>
      <c r="L59" s="262">
        <f>SB!L59</f>
        <v>605.54</v>
      </c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2">
        <f>SB!I60+'ES '!I60</f>
        <v>1900</v>
      </c>
      <c r="J60" s="262">
        <f>SB!J60+'ES '!J60</f>
        <v>1600</v>
      </c>
      <c r="K60" s="262">
        <f>SB!K60+'ES '!K60</f>
        <v>1114.76</v>
      </c>
      <c r="L60" s="262">
        <f>SB!L60+'ES '!L60</f>
        <v>1086.27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SUM(I86:I89)-I87</f>
        <v>0</v>
      </c>
      <c r="J85" s="265">
        <f>SUM(J86:J89)-J87</f>
        <v>0</v>
      </c>
      <c r="K85" s="265">
        <f>SUM(K86:K89)-K87</f>
        <v>0</v>
      </c>
      <c r="L85" s="250">
        <f>SUM(L86:L89)-L87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09">
        <v>1</v>
      </c>
      <c r="B87" s="445"/>
      <c r="C87" s="445"/>
      <c r="D87" s="445"/>
      <c r="E87" s="445"/>
      <c r="F87" s="446"/>
      <c r="G87" s="213">
        <v>2</v>
      </c>
      <c r="H87" s="214">
        <v>3</v>
      </c>
      <c r="I87" s="385">
        <v>4</v>
      </c>
      <c r="J87" s="386">
        <v>5</v>
      </c>
      <c r="K87" s="386">
        <v>6</v>
      </c>
      <c r="L87" s="387">
        <v>7</v>
      </c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6">
        <v>58</v>
      </c>
      <c r="I88" s="260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6">
        <v>59</v>
      </c>
      <c r="I89" s="354"/>
      <c r="J89" s="260"/>
      <c r="K89" s="260"/>
      <c r="L89" s="260"/>
      <c r="M89" s="3"/>
      <c r="N89" s="3"/>
      <c r="O89" s="3"/>
      <c r="P89" s="3"/>
      <c r="Q89" s="3"/>
    </row>
    <row r="90" spans="1:17" ht="12.75" hidden="1" customHeight="1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6">
        <v>60</v>
      </c>
      <c r="I90" s="248">
        <f>SUM(I91+I96+I101)</f>
        <v>0</v>
      </c>
      <c r="J90" s="265">
        <f>SUM(J91+J96+J101)</f>
        <v>0</v>
      </c>
      <c r="K90" s="265">
        <f>SUM(K91+K96+K101)</f>
        <v>0</v>
      </c>
      <c r="L90" s="250">
        <f>SUM(L91+L96+L101)</f>
        <v>0</v>
      </c>
      <c r="M90" s="3"/>
      <c r="N90" s="3"/>
      <c r="O90" s="3"/>
      <c r="P90" s="3"/>
      <c r="Q90" s="3"/>
    </row>
    <row r="91" spans="1:17" ht="12.75" hidden="1" customHeight="1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6">
        <v>61</v>
      </c>
      <c r="I91" s="263">
        <f t="shared" ref="I91:L92" si="5">I92</f>
        <v>0</v>
      </c>
      <c r="J91" s="351">
        <f t="shared" si="5"/>
        <v>0</v>
      </c>
      <c r="K91" s="351">
        <f t="shared" si="5"/>
        <v>0</v>
      </c>
      <c r="L91" s="352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6">
        <v>62</v>
      </c>
      <c r="I92" s="248">
        <f t="shared" si="5"/>
        <v>0</v>
      </c>
      <c r="J92" s="265">
        <f t="shared" si="5"/>
        <v>0</v>
      </c>
      <c r="K92" s="265">
        <f t="shared" si="5"/>
        <v>0</v>
      </c>
      <c r="L92" s="250">
        <f t="shared" si="5"/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6">
        <v>63</v>
      </c>
      <c r="I93" s="248">
        <f>SUM(I94:I95)</f>
        <v>0</v>
      </c>
      <c r="J93" s="265">
        <f>SUM(J94:J95)</f>
        <v>0</v>
      </c>
      <c r="K93" s="265">
        <f>SUM(K94:K95)</f>
        <v>0</v>
      </c>
      <c r="L93" s="250">
        <f>SUM(L94:L95)</f>
        <v>0</v>
      </c>
      <c r="M93" s="3"/>
      <c r="N93" s="3"/>
      <c r="O93" s="3"/>
      <c r="P93" s="3"/>
      <c r="Q93" s="3"/>
    </row>
    <row r="94" spans="1:17" ht="12.75" hidden="1" customHeight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58" t="s">
        <v>41</v>
      </c>
      <c r="H94" s="196">
        <v>64</v>
      </c>
      <c r="I94" s="260"/>
      <c r="J94" s="260"/>
      <c r="K94" s="260"/>
      <c r="L94" s="260"/>
      <c r="M94" s="3"/>
      <c r="N94" s="3"/>
      <c r="O94" s="3"/>
      <c r="P94" s="3"/>
      <c r="Q94" s="3"/>
    </row>
    <row r="95" spans="1:17" ht="12.75" hidden="1" customHeight="1">
      <c r="A95" s="44">
        <v>2</v>
      </c>
      <c r="B95" s="77">
        <v>5</v>
      </c>
      <c r="C95" s="91">
        <v>1</v>
      </c>
      <c r="D95" s="77">
        <v>1</v>
      </c>
      <c r="E95" s="77">
        <v>1</v>
      </c>
      <c r="F95" s="92">
        <v>2</v>
      </c>
      <c r="G95" s="76" t="s">
        <v>42</v>
      </c>
      <c r="H95" s="196">
        <v>65</v>
      </c>
      <c r="I95" s="356"/>
      <c r="J95" s="350"/>
      <c r="K95" s="350"/>
      <c r="L95" s="350"/>
      <c r="M95" s="3"/>
      <c r="N95" s="3"/>
      <c r="O95" s="3"/>
      <c r="P95" s="3"/>
      <c r="Q95" s="3"/>
    </row>
    <row r="96" spans="1:17" ht="12.75" hidden="1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6">
        <v>66</v>
      </c>
      <c r="I96" s="248">
        <f t="shared" ref="I96:L97" si="6"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47" t="s">
        <v>96</v>
      </c>
      <c r="H97" s="196">
        <v>67</v>
      </c>
      <c r="I97" s="248">
        <f t="shared" si="6"/>
        <v>0</v>
      </c>
      <c r="J97" s="265">
        <f t="shared" si="6"/>
        <v>0</v>
      </c>
      <c r="K97" s="250">
        <f t="shared" si="6"/>
        <v>0</v>
      </c>
      <c r="L97" s="248">
        <f t="shared" si="6"/>
        <v>0</v>
      </c>
      <c r="M97" s="3"/>
      <c r="N97" s="3"/>
      <c r="O97" s="3"/>
      <c r="P97" s="3"/>
      <c r="Q97" s="3"/>
    </row>
    <row r="98" spans="1:17" ht="12.75" hidden="1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47" t="s">
        <v>96</v>
      </c>
      <c r="H98" s="196">
        <v>68</v>
      </c>
      <c r="I98" s="248">
        <f>SUM(I99:I100)</f>
        <v>0</v>
      </c>
      <c r="J98" s="265">
        <f>SUM(J99:J100)</f>
        <v>0</v>
      </c>
      <c r="K98" s="250">
        <f>SUM(K99:K100)</f>
        <v>0</v>
      </c>
      <c r="L98" s="248">
        <f>SUM(L99:L100)</f>
        <v>0</v>
      </c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48" t="s">
        <v>41</v>
      </c>
      <c r="H99" s="196">
        <v>69</v>
      </c>
      <c r="I99" s="354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48" t="s">
        <v>42</v>
      </c>
      <c r="H100" s="196">
        <v>70</v>
      </c>
      <c r="I100" s="260"/>
      <c r="J100" s="260"/>
      <c r="K100" s="260"/>
      <c r="L100" s="260"/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84" t="s">
        <v>97</v>
      </c>
      <c r="H101" s="196">
        <v>71</v>
      </c>
      <c r="I101" s="248">
        <f t="shared" ref="I101:L102" si="7">I102</f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47" t="s">
        <v>97</v>
      </c>
      <c r="H102" s="196">
        <v>72</v>
      </c>
      <c r="I102" s="248">
        <f t="shared" si="7"/>
        <v>0</v>
      </c>
      <c r="J102" s="265">
        <f t="shared" si="7"/>
        <v>0</v>
      </c>
      <c r="K102" s="250">
        <f t="shared" si="7"/>
        <v>0</v>
      </c>
      <c r="L102" s="248">
        <f t="shared" si="7"/>
        <v>0</v>
      </c>
      <c r="M102" s="3"/>
      <c r="N102" s="3"/>
      <c r="O102" s="3"/>
      <c r="P102" s="3"/>
      <c r="Q102" s="3"/>
    </row>
    <row r="103" spans="1:17" ht="12.75" hidden="1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50" t="s">
        <v>97</v>
      </c>
      <c r="H103" s="196">
        <v>73</v>
      </c>
      <c r="I103" s="247">
        <f>SUM(I104:I105)</f>
        <v>0</v>
      </c>
      <c r="J103" s="264">
        <f>SUM(J104:J105)</f>
        <v>0</v>
      </c>
      <c r="K103" s="257">
        <f>SUM(K104:K105)</f>
        <v>0</v>
      </c>
      <c r="L103" s="247">
        <f>SUM(L104:L105)</f>
        <v>0</v>
      </c>
      <c r="M103" s="3"/>
      <c r="N103" s="3"/>
      <c r="O103" s="3"/>
      <c r="P103" s="3"/>
      <c r="Q103" s="3"/>
    </row>
    <row r="104" spans="1:17" ht="12.75" hidden="1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48" t="s">
        <v>41</v>
      </c>
      <c r="H104" s="196">
        <v>74</v>
      </c>
      <c r="I104" s="260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51" t="s">
        <v>42</v>
      </c>
      <c r="H105" s="196">
        <v>75</v>
      </c>
      <c r="I105" s="357"/>
      <c r="J105" s="260"/>
      <c r="K105" s="260"/>
      <c r="L105" s="260"/>
      <c r="M105" s="3"/>
      <c r="N105" s="3"/>
      <c r="O105" s="3"/>
      <c r="P105" s="3"/>
      <c r="Q105" s="3"/>
    </row>
    <row r="106" spans="1:17" ht="12.75" hidden="1" customHeight="1">
      <c r="A106" s="41">
        <v>2</v>
      </c>
      <c r="B106" s="45">
        <v>6</v>
      </c>
      <c r="C106" s="52"/>
      <c r="D106" s="62"/>
      <c r="E106" s="45"/>
      <c r="F106" s="56"/>
      <c r="G106" s="164" t="s">
        <v>43</v>
      </c>
      <c r="H106" s="196">
        <v>76</v>
      </c>
      <c r="I106" s="248">
        <f>SUM(I107+I112+I116+I120+I124)</f>
        <v>0</v>
      </c>
      <c r="J106" s="265">
        <f>SUM(J107+J112+J116+J120+J124)</f>
        <v>0</v>
      </c>
      <c r="K106" s="250">
        <f>SUM(K107+K112+K116+K120+K124)</f>
        <v>0</v>
      </c>
      <c r="L106" s="248">
        <f>SUM(L107+L112+L116+L120+L124)</f>
        <v>0</v>
      </c>
      <c r="M106" s="3"/>
      <c r="N106" s="3"/>
      <c r="O106" s="3"/>
      <c r="P106" s="3"/>
      <c r="Q106" s="3"/>
    </row>
    <row r="107" spans="1:17" ht="12.75" hidden="1" customHeight="1">
      <c r="A107" s="34">
        <v>2</v>
      </c>
      <c r="B107" s="43">
        <v>6</v>
      </c>
      <c r="C107" s="50">
        <v>1</v>
      </c>
      <c r="D107" s="60"/>
      <c r="E107" s="43"/>
      <c r="F107" s="54"/>
      <c r="G107" s="225" t="s">
        <v>98</v>
      </c>
      <c r="H107" s="196">
        <v>77</v>
      </c>
      <c r="I107" s="247">
        <f t="shared" ref="I107:L108" si="8">I108</f>
        <v>0</v>
      </c>
      <c r="J107" s="264">
        <f t="shared" si="8"/>
        <v>0</v>
      </c>
      <c r="K107" s="257">
        <f t="shared" si="8"/>
        <v>0</v>
      </c>
      <c r="L107" s="24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/>
      <c r="F108" s="29"/>
      <c r="G108" s="47" t="s">
        <v>98</v>
      </c>
      <c r="H108" s="196">
        <v>78</v>
      </c>
      <c r="I108" s="248">
        <f t="shared" si="8"/>
        <v>0</v>
      </c>
      <c r="J108" s="265">
        <f t="shared" si="8"/>
        <v>0</v>
      </c>
      <c r="K108" s="250">
        <f t="shared" si="8"/>
        <v>0</v>
      </c>
      <c r="L108" s="248">
        <f t="shared" si="8"/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/>
      <c r="G109" s="47" t="s">
        <v>98</v>
      </c>
      <c r="H109" s="196">
        <v>79</v>
      </c>
      <c r="I109" s="248">
        <f>SUM(I110:I111)</f>
        <v>0</v>
      </c>
      <c r="J109" s="265">
        <f>SUM(J110:J111)</f>
        <v>0</v>
      </c>
      <c r="K109" s="250">
        <f>SUM(K110:K111)</f>
        <v>0</v>
      </c>
      <c r="L109" s="248">
        <f>SUM(L110:L111)</f>
        <v>0</v>
      </c>
      <c r="M109" s="3"/>
      <c r="N109" s="3"/>
      <c r="O109" s="3"/>
      <c r="P109" s="3"/>
      <c r="Q109" s="3"/>
    </row>
    <row r="110" spans="1:17" ht="12.75" hidden="1" customHeight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>
        <v>1</v>
      </c>
      <c r="G110" s="47" t="s">
        <v>44</v>
      </c>
      <c r="H110" s="196">
        <v>80</v>
      </c>
      <c r="I110" s="354"/>
      <c r="J110" s="260"/>
      <c r="K110" s="260"/>
      <c r="L110" s="260"/>
      <c r="M110" s="3"/>
      <c r="N110" s="3"/>
      <c r="O110" s="3"/>
      <c r="P110" s="3"/>
      <c r="Q110" s="3"/>
    </row>
    <row r="111" spans="1:17" ht="12.75" hidden="1" customHeight="1">
      <c r="A111" s="64">
        <v>2</v>
      </c>
      <c r="B111" s="46">
        <v>6</v>
      </c>
      <c r="C111" s="53">
        <v>1</v>
      </c>
      <c r="D111" s="63">
        <v>1</v>
      </c>
      <c r="E111" s="46">
        <v>1</v>
      </c>
      <c r="F111" s="57">
        <v>2</v>
      </c>
      <c r="G111" s="53" t="s">
        <v>99</v>
      </c>
      <c r="H111" s="196">
        <v>81</v>
      </c>
      <c r="I111" s="261"/>
      <c r="J111" s="261"/>
      <c r="K111" s="261"/>
      <c r="L111" s="261"/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/>
      <c r="E112" s="30"/>
      <c r="F112" s="29"/>
      <c r="G112" s="84" t="s">
        <v>100</v>
      </c>
      <c r="H112" s="196">
        <v>82</v>
      </c>
      <c r="I112" s="248">
        <f t="shared" ref="I112:L114" si="9"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/>
      <c r="F113" s="29"/>
      <c r="G113" s="47" t="s">
        <v>100</v>
      </c>
      <c r="H113" s="196">
        <v>83</v>
      </c>
      <c r="I113" s="248">
        <f t="shared" si="9"/>
        <v>0</v>
      </c>
      <c r="J113" s="265">
        <f t="shared" si="9"/>
        <v>0</v>
      </c>
      <c r="K113" s="250">
        <f t="shared" si="9"/>
        <v>0</v>
      </c>
      <c r="L113" s="24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/>
      <c r="G114" s="47" t="s">
        <v>100</v>
      </c>
      <c r="H114" s="196">
        <v>84</v>
      </c>
      <c r="I114" s="358">
        <f t="shared" si="9"/>
        <v>0</v>
      </c>
      <c r="J114" s="359">
        <f t="shared" si="9"/>
        <v>0</v>
      </c>
      <c r="K114" s="375">
        <f t="shared" si="9"/>
        <v>0</v>
      </c>
      <c r="L114" s="358">
        <f t="shared" si="9"/>
        <v>0</v>
      </c>
      <c r="M114" s="3"/>
      <c r="N114" s="3"/>
      <c r="O114" s="3"/>
      <c r="P114" s="3"/>
      <c r="Q114" s="3"/>
    </row>
    <row r="115" spans="1:17" ht="12.7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>
        <v>1</v>
      </c>
      <c r="G115" s="47" t="s">
        <v>100</v>
      </c>
      <c r="H115" s="196">
        <v>85</v>
      </c>
      <c r="I115" s="260"/>
      <c r="J115" s="260"/>
      <c r="K115" s="260"/>
      <c r="L115" s="260"/>
      <c r="M115" s="3"/>
      <c r="N115" s="3"/>
      <c r="O115" s="3"/>
      <c r="P115" s="3"/>
      <c r="Q115" s="3"/>
    </row>
    <row r="116" spans="1:17" ht="12.75" hidden="1" customHeight="1">
      <c r="A116" s="64">
        <v>2</v>
      </c>
      <c r="B116" s="46">
        <v>6</v>
      </c>
      <c r="C116" s="53">
        <v>3</v>
      </c>
      <c r="D116" s="63"/>
      <c r="E116" s="46"/>
      <c r="F116" s="57"/>
      <c r="G116" s="222" t="s">
        <v>45</v>
      </c>
      <c r="H116" s="196">
        <v>86</v>
      </c>
      <c r="I116" s="263">
        <f t="shared" ref="I116:L118" si="10">I117</f>
        <v>0</v>
      </c>
      <c r="J116" s="351">
        <f t="shared" si="10"/>
        <v>0</v>
      </c>
      <c r="K116" s="352">
        <f t="shared" si="10"/>
        <v>0</v>
      </c>
      <c r="L116" s="263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/>
      <c r="F117" s="29"/>
      <c r="G117" s="47" t="s">
        <v>45</v>
      </c>
      <c r="H117" s="196">
        <v>87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/>
      <c r="G118" s="47" t="s">
        <v>45</v>
      </c>
      <c r="H118" s="196">
        <v>88</v>
      </c>
      <c r="I118" s="248">
        <f t="shared" si="10"/>
        <v>0</v>
      </c>
      <c r="J118" s="265">
        <f t="shared" si="10"/>
        <v>0</v>
      </c>
      <c r="K118" s="250">
        <f t="shared" si="10"/>
        <v>0</v>
      </c>
      <c r="L118" s="248">
        <f t="shared" si="10"/>
        <v>0</v>
      </c>
      <c r="M118" s="3"/>
      <c r="N118" s="3"/>
      <c r="O118" s="3"/>
      <c r="P118" s="3"/>
      <c r="Q118" s="3"/>
    </row>
    <row r="119" spans="1:17" ht="12.7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>
        <v>1</v>
      </c>
      <c r="G119" s="47" t="s">
        <v>45</v>
      </c>
      <c r="H119" s="196">
        <v>89</v>
      </c>
      <c r="I119" s="354"/>
      <c r="J119" s="260"/>
      <c r="K119" s="260"/>
      <c r="L119" s="260"/>
      <c r="M119" s="3"/>
      <c r="N119" s="3"/>
      <c r="O119" s="3"/>
      <c r="P119" s="3"/>
      <c r="Q119" s="3"/>
    </row>
    <row r="120" spans="1:17" ht="12.75" hidden="1" customHeight="1">
      <c r="A120" s="64">
        <v>2</v>
      </c>
      <c r="B120" s="46">
        <v>6</v>
      </c>
      <c r="C120" s="53">
        <v>4</v>
      </c>
      <c r="D120" s="63"/>
      <c r="E120" s="46"/>
      <c r="F120" s="57"/>
      <c r="G120" s="222" t="s">
        <v>46</v>
      </c>
      <c r="H120" s="196">
        <v>90</v>
      </c>
      <c r="I120" s="263">
        <f t="shared" ref="I120:L122" si="11">I121</f>
        <v>0</v>
      </c>
      <c r="J120" s="351">
        <f t="shared" si="11"/>
        <v>0</v>
      </c>
      <c r="K120" s="352">
        <f t="shared" si="11"/>
        <v>0</v>
      </c>
      <c r="L120" s="263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/>
      <c r="F121" s="29"/>
      <c r="G121" s="47" t="s">
        <v>46</v>
      </c>
      <c r="H121" s="196">
        <v>91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/>
      <c r="G122" s="47" t="s">
        <v>46</v>
      </c>
      <c r="H122" s="196">
        <v>92</v>
      </c>
      <c r="I122" s="248">
        <f t="shared" si="11"/>
        <v>0</v>
      </c>
      <c r="J122" s="265">
        <f t="shared" si="11"/>
        <v>0</v>
      </c>
      <c r="K122" s="250">
        <f t="shared" si="11"/>
        <v>0</v>
      </c>
      <c r="L122" s="248">
        <f t="shared" si="11"/>
        <v>0</v>
      </c>
      <c r="M122" s="3"/>
      <c r="N122" s="3"/>
      <c r="O122" s="3"/>
      <c r="P122" s="3"/>
      <c r="Q122" s="3"/>
    </row>
    <row r="123" spans="1:17" ht="12.75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>
        <v>1</v>
      </c>
      <c r="G123" s="47" t="s">
        <v>46</v>
      </c>
      <c r="H123" s="196">
        <v>93</v>
      </c>
      <c r="I123" s="354"/>
      <c r="J123" s="260"/>
      <c r="K123" s="260"/>
      <c r="L123" s="260"/>
      <c r="M123" s="3"/>
      <c r="N123" s="3"/>
      <c r="O123" s="3"/>
      <c r="P123" s="3"/>
      <c r="Q123" s="3"/>
    </row>
    <row r="124" spans="1:17" ht="12.75" hidden="1" customHeight="1">
      <c r="A124" s="34">
        <v>2</v>
      </c>
      <c r="B124" s="65">
        <v>6</v>
      </c>
      <c r="C124" s="66">
        <v>5</v>
      </c>
      <c r="D124" s="67"/>
      <c r="E124" s="65"/>
      <c r="F124" s="28"/>
      <c r="G124" s="226" t="s">
        <v>101</v>
      </c>
      <c r="H124" s="196">
        <v>94</v>
      </c>
      <c r="I124" s="259">
        <f t="shared" ref="I124:L126" si="12">I125</f>
        <v>0</v>
      </c>
      <c r="J124" s="360">
        <f t="shared" si="12"/>
        <v>0</v>
      </c>
      <c r="K124" s="363">
        <f t="shared" si="12"/>
        <v>0</v>
      </c>
      <c r="L124" s="259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/>
      <c r="F125" s="29"/>
      <c r="G125" s="58" t="s">
        <v>101</v>
      </c>
      <c r="H125" s="196">
        <v>95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1">
        <v>2</v>
      </c>
      <c r="B126" s="30">
        <v>6</v>
      </c>
      <c r="C126" s="47">
        <v>5</v>
      </c>
      <c r="D126" s="58">
        <v>1</v>
      </c>
      <c r="E126" s="30">
        <v>1</v>
      </c>
      <c r="F126" s="29"/>
      <c r="G126" s="58" t="s">
        <v>101</v>
      </c>
      <c r="H126" s="196">
        <v>96</v>
      </c>
      <c r="I126" s="248">
        <f t="shared" si="12"/>
        <v>0</v>
      </c>
      <c r="J126" s="265">
        <f t="shared" si="12"/>
        <v>0</v>
      </c>
      <c r="K126" s="250">
        <f t="shared" si="12"/>
        <v>0</v>
      </c>
      <c r="L126" s="248">
        <f t="shared" si="12"/>
        <v>0</v>
      </c>
      <c r="M126" s="3"/>
      <c r="N126" s="3"/>
      <c r="O126" s="3"/>
      <c r="P126" s="3"/>
      <c r="Q126" s="3"/>
    </row>
    <row r="127" spans="1:17" ht="12.75" hidden="1" customHeight="1">
      <c r="A127" s="30">
        <v>2</v>
      </c>
      <c r="B127" s="47">
        <v>6</v>
      </c>
      <c r="C127" s="30">
        <v>5</v>
      </c>
      <c r="D127" s="30">
        <v>1</v>
      </c>
      <c r="E127" s="58">
        <v>1</v>
      </c>
      <c r="F127" s="29">
        <v>1</v>
      </c>
      <c r="G127" s="58" t="s">
        <v>101</v>
      </c>
      <c r="H127" s="196">
        <v>97</v>
      </c>
      <c r="I127" s="354"/>
      <c r="J127" s="260"/>
      <c r="K127" s="260"/>
      <c r="L127" s="260"/>
      <c r="M127" s="3"/>
      <c r="N127" s="3"/>
      <c r="O127" s="3"/>
      <c r="P127" s="3"/>
      <c r="Q127" s="3"/>
    </row>
    <row r="128" spans="1:17" ht="12.75" hidden="1" customHeight="1">
      <c r="A128" s="401">
        <v>1</v>
      </c>
      <c r="B128" s="399"/>
      <c r="C128" s="399"/>
      <c r="D128" s="399"/>
      <c r="E128" s="399"/>
      <c r="F128" s="400"/>
      <c r="G128" s="218">
        <v>2</v>
      </c>
      <c r="H128" s="218">
        <v>3</v>
      </c>
      <c r="I128" s="387">
        <v>4</v>
      </c>
      <c r="J128" s="386">
        <v>5</v>
      </c>
      <c r="K128" s="387">
        <v>6</v>
      </c>
      <c r="L128" s="385">
        <v>7</v>
      </c>
      <c r="M128" s="3"/>
      <c r="N128" s="3"/>
      <c r="O128" s="3"/>
      <c r="P128" s="3"/>
      <c r="Q128" s="3"/>
    </row>
    <row r="129" spans="1:17" ht="12.75" customHeight="1">
      <c r="A129" s="41">
        <v>2</v>
      </c>
      <c r="B129" s="45">
        <v>7</v>
      </c>
      <c r="C129" s="45"/>
      <c r="D129" s="52"/>
      <c r="E129" s="52"/>
      <c r="F129" s="69"/>
      <c r="G129" s="62" t="s">
        <v>102</v>
      </c>
      <c r="H129" s="197">
        <v>98</v>
      </c>
      <c r="I129" s="250">
        <f>SUM(I130+I135+I140)</f>
        <v>1300</v>
      </c>
      <c r="J129" s="265">
        <f>SUM(J130+J135+J140)</f>
        <v>1000</v>
      </c>
      <c r="K129" s="250">
        <f>SUM(K130+K135+K140)</f>
        <v>525.74</v>
      </c>
      <c r="L129" s="248">
        <f>SUM(L130+L135+L140)</f>
        <v>525.74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/>
      <c r="E130" s="47"/>
      <c r="F130" s="40"/>
      <c r="G130" s="224" t="s">
        <v>103</v>
      </c>
      <c r="H130" s="197">
        <v>99</v>
      </c>
      <c r="I130" s="250">
        <f t="shared" ref="I130:L131" si="13">I131</f>
        <v>0</v>
      </c>
      <c r="J130" s="265">
        <f t="shared" si="13"/>
        <v>0</v>
      </c>
      <c r="K130" s="250">
        <f t="shared" si="13"/>
        <v>0</v>
      </c>
      <c r="L130" s="248">
        <f t="shared" si="13"/>
        <v>0</v>
      </c>
      <c r="M130" s="3"/>
      <c r="N130" s="3"/>
      <c r="O130" s="3"/>
      <c r="P130" s="3"/>
      <c r="Q130" s="3"/>
    </row>
    <row r="131" spans="1:17" ht="12.75" hidden="1" customHeight="1">
      <c r="A131" s="31">
        <v>2</v>
      </c>
      <c r="B131" s="30">
        <v>7</v>
      </c>
      <c r="C131" s="30">
        <v>1</v>
      </c>
      <c r="D131" s="47">
        <v>1</v>
      </c>
      <c r="E131" s="47"/>
      <c r="F131" s="40"/>
      <c r="G131" s="58" t="s">
        <v>103</v>
      </c>
      <c r="H131" s="197">
        <v>100</v>
      </c>
      <c r="I131" s="250">
        <f t="shared" si="13"/>
        <v>0</v>
      </c>
      <c r="J131" s="265">
        <f t="shared" si="13"/>
        <v>0</v>
      </c>
      <c r="K131" s="250">
        <f t="shared" si="13"/>
        <v>0</v>
      </c>
      <c r="L131" s="248">
        <f t="shared" si="13"/>
        <v>0</v>
      </c>
      <c r="M131" s="3"/>
      <c r="N131" s="3"/>
      <c r="O131" s="3"/>
      <c r="P131" s="3"/>
      <c r="Q131" s="3"/>
    </row>
    <row r="132" spans="1:17" ht="12.75" hidden="1" customHeight="1">
      <c r="A132" s="31">
        <v>2</v>
      </c>
      <c r="B132" s="30">
        <v>7</v>
      </c>
      <c r="C132" s="30">
        <v>1</v>
      </c>
      <c r="D132" s="47">
        <v>1</v>
      </c>
      <c r="E132" s="47">
        <v>1</v>
      </c>
      <c r="F132" s="40"/>
      <c r="G132" s="58" t="s">
        <v>103</v>
      </c>
      <c r="H132" s="197">
        <v>101</v>
      </c>
      <c r="I132" s="250">
        <f>SUM(I133:I134)</f>
        <v>0</v>
      </c>
      <c r="J132" s="265">
        <f>SUM(J133:J134)</f>
        <v>0</v>
      </c>
      <c r="K132" s="250">
        <f>SUM(K133:K134)</f>
        <v>0</v>
      </c>
      <c r="L132" s="248">
        <f>SUM(L133:L134)</f>
        <v>0</v>
      </c>
      <c r="M132" s="3"/>
      <c r="N132" s="3"/>
      <c r="O132" s="3"/>
      <c r="P132" s="3"/>
      <c r="Q132" s="3"/>
    </row>
    <row r="133" spans="1:17" ht="12.75" hidden="1" customHeight="1">
      <c r="A133" s="64">
        <v>2</v>
      </c>
      <c r="B133" s="46">
        <v>7</v>
      </c>
      <c r="C133" s="64">
        <v>1</v>
      </c>
      <c r="D133" s="30">
        <v>1</v>
      </c>
      <c r="E133" s="53">
        <v>1</v>
      </c>
      <c r="F133" s="33">
        <v>1</v>
      </c>
      <c r="G133" s="63" t="s">
        <v>104</v>
      </c>
      <c r="H133" s="197">
        <v>102</v>
      </c>
      <c r="I133" s="396"/>
      <c r="J133" s="262"/>
      <c r="K133" s="262"/>
      <c r="L133" s="262"/>
      <c r="M133" s="3"/>
      <c r="N133" s="3"/>
      <c r="O133" s="3"/>
      <c r="P133" s="3"/>
      <c r="Q133" s="3"/>
    </row>
    <row r="134" spans="1:17" ht="12.75" hidden="1" customHeight="1">
      <c r="A134" s="30">
        <v>2</v>
      </c>
      <c r="B134" s="30">
        <v>7</v>
      </c>
      <c r="C134" s="31">
        <v>1</v>
      </c>
      <c r="D134" s="30">
        <v>1</v>
      </c>
      <c r="E134" s="47">
        <v>1</v>
      </c>
      <c r="F134" s="40">
        <v>2</v>
      </c>
      <c r="G134" s="58" t="s">
        <v>105</v>
      </c>
      <c r="H134" s="197">
        <v>103</v>
      </c>
      <c r="I134" s="397">
        <f>Pavežėj!I137</f>
        <v>0</v>
      </c>
      <c r="J134" s="262">
        <f>Pavežėj!J137</f>
        <v>0</v>
      </c>
      <c r="K134" s="262">
        <f>Pavežėj!K137</f>
        <v>0</v>
      </c>
      <c r="L134" s="262">
        <f>Pavežėj!L137</f>
        <v>0</v>
      </c>
      <c r="M134" s="3"/>
      <c r="N134" s="3"/>
      <c r="O134" s="3"/>
      <c r="P134" s="3"/>
      <c r="Q134" s="3"/>
    </row>
    <row r="135" spans="1:17" ht="12.75" customHeight="1">
      <c r="A135" s="34">
        <v>2</v>
      </c>
      <c r="B135" s="43">
        <v>7</v>
      </c>
      <c r="C135" s="34">
        <v>2</v>
      </c>
      <c r="D135" s="43"/>
      <c r="E135" s="50"/>
      <c r="F135" s="70"/>
      <c r="G135" s="393" t="s">
        <v>47</v>
      </c>
      <c r="H135" s="197">
        <v>104</v>
      </c>
      <c r="I135" s="257">
        <f t="shared" ref="I135:L136" si="14">I136</f>
        <v>1300</v>
      </c>
      <c r="J135" s="264">
        <f t="shared" si="14"/>
        <v>1000</v>
      </c>
      <c r="K135" s="257">
        <f t="shared" si="14"/>
        <v>525.74</v>
      </c>
      <c r="L135" s="247">
        <f t="shared" si="14"/>
        <v>525.74</v>
      </c>
      <c r="M135" s="3"/>
      <c r="N135" s="3"/>
      <c r="O135" s="3"/>
      <c r="P135" s="3"/>
      <c r="Q135" s="3"/>
    </row>
    <row r="136" spans="1:17" ht="12.75" customHeight="1">
      <c r="A136" s="31">
        <v>2</v>
      </c>
      <c r="B136" s="30">
        <v>7</v>
      </c>
      <c r="C136" s="31">
        <v>2</v>
      </c>
      <c r="D136" s="30">
        <v>1</v>
      </c>
      <c r="E136" s="47"/>
      <c r="F136" s="40"/>
      <c r="G136" s="394" t="s">
        <v>47</v>
      </c>
      <c r="H136" s="197">
        <v>105</v>
      </c>
      <c r="I136" s="250">
        <f t="shared" si="14"/>
        <v>1300</v>
      </c>
      <c r="J136" s="265">
        <f t="shared" si="14"/>
        <v>1000</v>
      </c>
      <c r="K136" s="250">
        <f t="shared" si="14"/>
        <v>525.74</v>
      </c>
      <c r="L136" s="248">
        <f t="shared" si="14"/>
        <v>525.74</v>
      </c>
      <c r="M136" s="3"/>
      <c r="N136" s="3"/>
      <c r="O136" s="3"/>
      <c r="P136" s="3"/>
      <c r="Q136" s="3"/>
    </row>
    <row r="137" spans="1:17" ht="12.75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/>
      <c r="G137" s="394" t="s">
        <v>47</v>
      </c>
      <c r="H137" s="197">
        <v>106</v>
      </c>
      <c r="I137" s="250">
        <f>SUM(I138:I139)</f>
        <v>1300</v>
      </c>
      <c r="J137" s="265">
        <f>SUM(J138:J139)</f>
        <v>1000</v>
      </c>
      <c r="K137" s="250">
        <f>SUM(K138:K139)</f>
        <v>525.74</v>
      </c>
      <c r="L137" s="248">
        <f>SUM(L138:L139)</f>
        <v>525.74</v>
      </c>
      <c r="M137" s="3"/>
      <c r="N137" s="3"/>
      <c r="O137" s="3"/>
      <c r="P137" s="3"/>
      <c r="Q137" s="3"/>
    </row>
    <row r="138" spans="1:17" ht="12.75" customHeight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>
        <v>1</v>
      </c>
      <c r="G138" s="58" t="s">
        <v>106</v>
      </c>
      <c r="H138" s="197">
        <v>107</v>
      </c>
      <c r="I138" s="397">
        <f>Pavežėj!I136</f>
        <v>1300</v>
      </c>
      <c r="J138" s="262">
        <f>Pavežėj!J136</f>
        <v>1000</v>
      </c>
      <c r="K138" s="262">
        <f>Pavežėj!K136</f>
        <v>525.74</v>
      </c>
      <c r="L138" s="262">
        <f>Pavežėj!L136</f>
        <v>525.74</v>
      </c>
      <c r="M138" s="3"/>
      <c r="N138" s="3"/>
      <c r="O138" s="3"/>
      <c r="P138" s="3"/>
      <c r="Q138" s="3"/>
    </row>
    <row r="139" spans="1:17" ht="12.7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2</v>
      </c>
      <c r="G139" s="58" t="s">
        <v>107</v>
      </c>
      <c r="H139" s="197">
        <v>108</v>
      </c>
      <c r="I139" s="397"/>
      <c r="J139" s="262"/>
      <c r="K139" s="262"/>
      <c r="L139" s="262"/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/>
      <c r="E140" s="47"/>
      <c r="F140" s="40"/>
      <c r="G140" s="224" t="s">
        <v>108</v>
      </c>
      <c r="H140" s="197">
        <v>109</v>
      </c>
      <c r="I140" s="250">
        <f t="shared" ref="I140:L141" si="15">I141</f>
        <v>0</v>
      </c>
      <c r="J140" s="265">
        <f t="shared" si="15"/>
        <v>0</v>
      </c>
      <c r="K140" s="250">
        <f t="shared" si="15"/>
        <v>0</v>
      </c>
      <c r="L140" s="248">
        <f t="shared" si="15"/>
        <v>0</v>
      </c>
      <c r="M140" s="3"/>
      <c r="N140" s="3"/>
      <c r="O140" s="3"/>
      <c r="P140" s="3"/>
      <c r="Q140" s="3"/>
    </row>
    <row r="141" spans="1:17" ht="12.75" hidden="1" customHeight="1">
      <c r="A141" s="34">
        <v>2</v>
      </c>
      <c r="B141" s="65">
        <v>7</v>
      </c>
      <c r="C141" s="74">
        <v>3</v>
      </c>
      <c r="D141" s="65">
        <v>1</v>
      </c>
      <c r="E141" s="66"/>
      <c r="F141" s="71"/>
      <c r="G141" s="67" t="s">
        <v>108</v>
      </c>
      <c r="H141" s="197">
        <v>110</v>
      </c>
      <c r="I141" s="363">
        <f t="shared" si="15"/>
        <v>0</v>
      </c>
      <c r="J141" s="360">
        <f t="shared" si="15"/>
        <v>0</v>
      </c>
      <c r="K141" s="363">
        <f t="shared" si="15"/>
        <v>0</v>
      </c>
      <c r="L141" s="259">
        <f t="shared" si="15"/>
        <v>0</v>
      </c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/>
      <c r="G142" s="58" t="s">
        <v>108</v>
      </c>
      <c r="H142" s="197">
        <v>111</v>
      </c>
      <c r="I142" s="250">
        <f>SUM(I143:I144)</f>
        <v>0</v>
      </c>
      <c r="J142" s="265">
        <f>SUM(J143:J144)</f>
        <v>0</v>
      </c>
      <c r="K142" s="250">
        <f>SUM(K143:K144)</f>
        <v>0</v>
      </c>
      <c r="L142" s="248">
        <f>SUM(L143:L144)</f>
        <v>0</v>
      </c>
      <c r="M142" s="3"/>
      <c r="N142" s="3"/>
      <c r="O142" s="3"/>
      <c r="P142" s="3"/>
      <c r="Q142" s="3"/>
    </row>
    <row r="143" spans="1:17" ht="12.75" hidden="1" customHeight="1">
      <c r="A143" s="64">
        <v>2</v>
      </c>
      <c r="B143" s="46">
        <v>7</v>
      </c>
      <c r="C143" s="64">
        <v>3</v>
      </c>
      <c r="D143" s="46">
        <v>1</v>
      </c>
      <c r="E143" s="53">
        <v>1</v>
      </c>
      <c r="F143" s="33">
        <v>1</v>
      </c>
      <c r="G143" s="63" t="s">
        <v>109</v>
      </c>
      <c r="H143" s="197">
        <v>112</v>
      </c>
      <c r="I143" s="397"/>
      <c r="J143" s="262"/>
      <c r="K143" s="262"/>
      <c r="L143" s="262"/>
      <c r="M143" s="3"/>
      <c r="N143" s="3"/>
      <c r="O143" s="3"/>
      <c r="P143" s="3"/>
      <c r="Q143" s="3"/>
    </row>
    <row r="144" spans="1:17" ht="12.75" hidden="1" customHeight="1">
      <c r="A144" s="31">
        <v>2</v>
      </c>
      <c r="B144" s="30">
        <v>7</v>
      </c>
      <c r="C144" s="31">
        <v>3</v>
      </c>
      <c r="D144" s="30">
        <v>1</v>
      </c>
      <c r="E144" s="47">
        <v>1</v>
      </c>
      <c r="F144" s="40">
        <v>2</v>
      </c>
      <c r="G144" s="58" t="s">
        <v>110</v>
      </c>
      <c r="H144" s="197">
        <v>113</v>
      </c>
      <c r="I144" s="397"/>
      <c r="J144" s="262"/>
      <c r="K144" s="262"/>
      <c r="L144" s="262"/>
      <c r="M144" s="3"/>
      <c r="N144" s="3"/>
      <c r="O144" s="3"/>
      <c r="P144" s="3"/>
      <c r="Q144" s="3"/>
    </row>
    <row r="145" spans="1:17" ht="12.75" hidden="1" customHeight="1">
      <c r="A145" s="41">
        <v>2</v>
      </c>
      <c r="B145" s="41">
        <v>8</v>
      </c>
      <c r="C145" s="45"/>
      <c r="D145" s="75"/>
      <c r="E145" s="73"/>
      <c r="F145" s="72"/>
      <c r="G145" s="68" t="s">
        <v>48</v>
      </c>
      <c r="H145" s="197">
        <v>114</v>
      </c>
      <c r="I145" s="352">
        <f>I146</f>
        <v>0</v>
      </c>
      <c r="J145" s="351">
        <f>J146</f>
        <v>0</v>
      </c>
      <c r="K145" s="352">
        <f>K146</f>
        <v>0</v>
      </c>
      <c r="L145" s="263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4">
        <v>2</v>
      </c>
      <c r="B146" s="34">
        <v>8</v>
      </c>
      <c r="C146" s="34">
        <v>1</v>
      </c>
      <c r="D146" s="43"/>
      <c r="E146" s="50"/>
      <c r="F146" s="70"/>
      <c r="G146" s="223" t="s">
        <v>48</v>
      </c>
      <c r="H146" s="197">
        <v>115</v>
      </c>
      <c r="I146" s="352">
        <f>I147+I151</f>
        <v>0</v>
      </c>
      <c r="J146" s="351">
        <f>J147+J151</f>
        <v>0</v>
      </c>
      <c r="K146" s="352">
        <f>K147+K151</f>
        <v>0</v>
      </c>
      <c r="L146" s="263">
        <f>L147+L151</f>
        <v>0</v>
      </c>
      <c r="M146" s="3"/>
      <c r="N146" s="3"/>
      <c r="O146" s="3"/>
      <c r="P146" s="3"/>
      <c r="Q146" s="3"/>
    </row>
    <row r="147" spans="1:17" ht="12.75" hidden="1" customHeight="1">
      <c r="A147" s="31">
        <v>2</v>
      </c>
      <c r="B147" s="30">
        <v>8</v>
      </c>
      <c r="C147" s="58">
        <v>1</v>
      </c>
      <c r="D147" s="30">
        <v>1</v>
      </c>
      <c r="E147" s="47"/>
      <c r="F147" s="40"/>
      <c r="G147" s="58" t="s">
        <v>41</v>
      </c>
      <c r="H147" s="197">
        <v>116</v>
      </c>
      <c r="I147" s="250">
        <f>I148</f>
        <v>0</v>
      </c>
      <c r="J147" s="265">
        <f>J148</f>
        <v>0</v>
      </c>
      <c r="K147" s="250">
        <f>K148</f>
        <v>0</v>
      </c>
      <c r="L147" s="248">
        <f>L148</f>
        <v>0</v>
      </c>
      <c r="M147" s="3"/>
      <c r="N147" s="3"/>
      <c r="O147" s="3"/>
      <c r="P147" s="3"/>
      <c r="Q147" s="3"/>
    </row>
    <row r="148" spans="1:17" ht="12.75" hidden="1" customHeight="1">
      <c r="A148" s="31">
        <v>2</v>
      </c>
      <c r="B148" s="30">
        <v>8</v>
      </c>
      <c r="C148" s="63">
        <v>1</v>
      </c>
      <c r="D148" s="46">
        <v>1</v>
      </c>
      <c r="E148" s="53">
        <v>1</v>
      </c>
      <c r="F148" s="33"/>
      <c r="G148" s="63" t="s">
        <v>41</v>
      </c>
      <c r="H148" s="197">
        <v>117</v>
      </c>
      <c r="I148" s="352">
        <f>SUM(I149:I150)</f>
        <v>0</v>
      </c>
      <c r="J148" s="351">
        <f>SUM(J149:J150)</f>
        <v>0</v>
      </c>
      <c r="K148" s="352">
        <f>SUM(K149:K150)</f>
        <v>0</v>
      </c>
      <c r="L148" s="263">
        <f>SUM(L149:L150)</f>
        <v>0</v>
      </c>
      <c r="M148" s="3"/>
      <c r="N148" s="3"/>
      <c r="O148" s="3"/>
      <c r="P148" s="3"/>
      <c r="Q148" s="3"/>
    </row>
    <row r="149" spans="1:17" ht="12.75" hidden="1" customHeight="1">
      <c r="A149" s="30">
        <v>2</v>
      </c>
      <c r="B149" s="46">
        <v>8</v>
      </c>
      <c r="C149" s="58">
        <v>1</v>
      </c>
      <c r="D149" s="30">
        <v>1</v>
      </c>
      <c r="E149" s="47">
        <v>1</v>
      </c>
      <c r="F149" s="40">
        <v>1</v>
      </c>
      <c r="G149" s="58" t="s">
        <v>49</v>
      </c>
      <c r="H149" s="197">
        <v>118</v>
      </c>
      <c r="I149" s="246"/>
      <c r="J149" s="246"/>
      <c r="K149" s="246"/>
      <c r="L149" s="246"/>
      <c r="M149" s="3"/>
      <c r="N149" s="3"/>
      <c r="O149" s="3"/>
      <c r="P149" s="3"/>
      <c r="Q149" s="3"/>
    </row>
    <row r="150" spans="1:17" ht="12.75" hidden="1" customHeight="1">
      <c r="A150" s="34">
        <v>2</v>
      </c>
      <c r="B150" s="65">
        <v>8</v>
      </c>
      <c r="C150" s="67">
        <v>1</v>
      </c>
      <c r="D150" s="65">
        <v>1</v>
      </c>
      <c r="E150" s="66">
        <v>1</v>
      </c>
      <c r="F150" s="71">
        <v>2</v>
      </c>
      <c r="G150" s="67" t="s">
        <v>111</v>
      </c>
      <c r="H150" s="197">
        <v>119</v>
      </c>
      <c r="I150" s="365"/>
      <c r="J150" s="366"/>
      <c r="K150" s="366"/>
      <c r="L150" s="366"/>
      <c r="M150" s="3"/>
      <c r="N150" s="3"/>
      <c r="O150" s="3"/>
      <c r="P150" s="3"/>
      <c r="Q150" s="3"/>
    </row>
    <row r="151" spans="1:17" ht="12.75" hidden="1" customHeight="1">
      <c r="A151" s="31">
        <v>2</v>
      </c>
      <c r="B151" s="30">
        <v>8</v>
      </c>
      <c r="C151" s="58">
        <v>1</v>
      </c>
      <c r="D151" s="30">
        <v>2</v>
      </c>
      <c r="E151" s="47"/>
      <c r="F151" s="40"/>
      <c r="G151" s="58" t="s">
        <v>42</v>
      </c>
      <c r="H151" s="197">
        <v>120</v>
      </c>
      <c r="I151" s="250">
        <f t="shared" ref="I151:L152" si="16">I152</f>
        <v>0</v>
      </c>
      <c r="J151" s="265">
        <f t="shared" si="16"/>
        <v>0</v>
      </c>
      <c r="K151" s="250">
        <f t="shared" si="16"/>
        <v>0</v>
      </c>
      <c r="L151" s="248">
        <f t="shared" si="16"/>
        <v>0</v>
      </c>
      <c r="M151" s="3"/>
      <c r="N151" s="3"/>
      <c r="O151" s="3"/>
      <c r="P151" s="3"/>
      <c r="Q151" s="3"/>
    </row>
    <row r="152" spans="1:17" ht="12.75" hidden="1" customHeight="1">
      <c r="A152" s="31">
        <v>2</v>
      </c>
      <c r="B152" s="30">
        <v>8</v>
      </c>
      <c r="C152" s="58">
        <v>1</v>
      </c>
      <c r="D152" s="30">
        <v>2</v>
      </c>
      <c r="E152" s="47">
        <v>1</v>
      </c>
      <c r="F152" s="40"/>
      <c r="G152" s="58" t="s">
        <v>151</v>
      </c>
      <c r="H152" s="197">
        <v>121</v>
      </c>
      <c r="I152" s="250">
        <f t="shared" si="16"/>
        <v>0</v>
      </c>
      <c r="J152" s="265">
        <f t="shared" si="16"/>
        <v>0</v>
      </c>
      <c r="K152" s="250">
        <f t="shared" si="16"/>
        <v>0</v>
      </c>
      <c r="L152" s="248">
        <f t="shared" si="16"/>
        <v>0</v>
      </c>
      <c r="M152" s="3"/>
      <c r="N152" s="3"/>
      <c r="O152" s="3"/>
      <c r="P152" s="3"/>
      <c r="Q152" s="3"/>
    </row>
    <row r="153" spans="1:17" ht="12.75" hidden="1" customHeight="1">
      <c r="A153" s="34">
        <v>2</v>
      </c>
      <c r="B153" s="43">
        <v>8</v>
      </c>
      <c r="C153" s="60">
        <v>1</v>
      </c>
      <c r="D153" s="43">
        <v>2</v>
      </c>
      <c r="E153" s="50">
        <v>1</v>
      </c>
      <c r="F153" s="70">
        <v>1</v>
      </c>
      <c r="G153" s="60" t="s">
        <v>151</v>
      </c>
      <c r="H153" s="197">
        <v>122</v>
      </c>
      <c r="I153" s="367"/>
      <c r="J153" s="260"/>
      <c r="K153" s="260"/>
      <c r="L153" s="260"/>
      <c r="M153" s="3"/>
      <c r="N153" s="3"/>
      <c r="O153" s="3"/>
      <c r="P153" s="3"/>
      <c r="Q153" s="3"/>
    </row>
    <row r="154" spans="1:17" ht="12.75" hidden="1" customHeight="1">
      <c r="A154" s="41">
        <v>2</v>
      </c>
      <c r="B154" s="45">
        <v>9</v>
      </c>
      <c r="C154" s="62"/>
      <c r="D154" s="45"/>
      <c r="E154" s="52"/>
      <c r="F154" s="69"/>
      <c r="G154" s="62" t="s">
        <v>155</v>
      </c>
      <c r="H154" s="197">
        <v>123</v>
      </c>
      <c r="I154" s="250">
        <f>I155+I159</f>
        <v>0</v>
      </c>
      <c r="J154" s="265">
        <f>J155+J159</f>
        <v>0</v>
      </c>
      <c r="K154" s="250">
        <f>K155+K159</f>
        <v>0</v>
      </c>
      <c r="L154" s="248">
        <f>L155+L159</f>
        <v>0</v>
      </c>
      <c r="M154" s="3"/>
      <c r="N154" s="3"/>
      <c r="O154" s="3"/>
      <c r="P154" s="3"/>
      <c r="Q154" s="3"/>
    </row>
    <row r="155" spans="1:17" s="11" customFormat="1" ht="12.75" hidden="1" customHeight="1">
      <c r="A155" s="31">
        <v>2</v>
      </c>
      <c r="B155" s="30">
        <v>9</v>
      </c>
      <c r="C155" s="58">
        <v>1</v>
      </c>
      <c r="D155" s="30"/>
      <c r="E155" s="47"/>
      <c r="F155" s="40"/>
      <c r="G155" s="224" t="s">
        <v>156</v>
      </c>
      <c r="H155" s="197">
        <v>124</v>
      </c>
      <c r="I155" s="250">
        <f t="shared" ref="I155:L157" si="17"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61"/>
      <c r="N155" s="61"/>
      <c r="O155" s="61"/>
      <c r="P155" s="61"/>
      <c r="Q155" s="61"/>
    </row>
    <row r="156" spans="1:17" ht="12.75" hidden="1" customHeight="1">
      <c r="A156" s="64">
        <v>2</v>
      </c>
      <c r="B156" s="46">
        <v>9</v>
      </c>
      <c r="C156" s="63">
        <v>1</v>
      </c>
      <c r="D156" s="46">
        <v>1</v>
      </c>
      <c r="E156" s="53"/>
      <c r="F156" s="33"/>
      <c r="G156" s="63" t="s">
        <v>36</v>
      </c>
      <c r="H156" s="197">
        <v>125</v>
      </c>
      <c r="I156" s="352">
        <f t="shared" si="17"/>
        <v>0</v>
      </c>
      <c r="J156" s="351">
        <f t="shared" si="17"/>
        <v>0</v>
      </c>
      <c r="K156" s="352">
        <f t="shared" si="17"/>
        <v>0</v>
      </c>
      <c r="L156" s="263">
        <f t="shared" si="17"/>
        <v>0</v>
      </c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1">
        <v>1</v>
      </c>
      <c r="D157" s="30">
        <v>1</v>
      </c>
      <c r="E157" s="47">
        <v>1</v>
      </c>
      <c r="F157" s="40"/>
      <c r="G157" s="58" t="s">
        <v>36</v>
      </c>
      <c r="H157" s="197">
        <v>126</v>
      </c>
      <c r="I157" s="250">
        <f t="shared" si="17"/>
        <v>0</v>
      </c>
      <c r="J157" s="265">
        <f t="shared" si="17"/>
        <v>0</v>
      </c>
      <c r="K157" s="250">
        <f t="shared" si="17"/>
        <v>0</v>
      </c>
      <c r="L157" s="248">
        <f t="shared" si="17"/>
        <v>0</v>
      </c>
      <c r="M157" s="3"/>
      <c r="N157" s="3"/>
      <c r="O157" s="3"/>
      <c r="P157" s="3"/>
      <c r="Q157" s="3"/>
    </row>
    <row r="158" spans="1:17" ht="12.75" hidden="1" customHeight="1">
      <c r="A158" s="64">
        <v>2</v>
      </c>
      <c r="B158" s="46">
        <v>9</v>
      </c>
      <c r="C158" s="46">
        <v>1</v>
      </c>
      <c r="D158" s="46">
        <v>1</v>
      </c>
      <c r="E158" s="53">
        <v>1</v>
      </c>
      <c r="F158" s="33">
        <v>1</v>
      </c>
      <c r="G158" s="63" t="s">
        <v>36</v>
      </c>
      <c r="H158" s="197">
        <v>127</v>
      </c>
      <c r="I158" s="364"/>
      <c r="J158" s="361"/>
      <c r="K158" s="361"/>
      <c r="L158" s="361"/>
      <c r="M158" s="3"/>
      <c r="N158" s="3"/>
      <c r="O158" s="3"/>
      <c r="P158" s="3"/>
      <c r="Q158" s="3"/>
    </row>
    <row r="159" spans="1:17" ht="12.75" hidden="1" customHeight="1">
      <c r="A159" s="31">
        <v>2</v>
      </c>
      <c r="B159" s="30">
        <v>9</v>
      </c>
      <c r="C159" s="30">
        <v>2</v>
      </c>
      <c r="D159" s="30"/>
      <c r="E159" s="47"/>
      <c r="F159" s="40"/>
      <c r="G159" s="224" t="s">
        <v>155</v>
      </c>
      <c r="H159" s="197">
        <v>128</v>
      </c>
      <c r="I159" s="250">
        <f>SUM(I160+I165)</f>
        <v>0</v>
      </c>
      <c r="J159" s="265">
        <f>SUM(J160+J165)</f>
        <v>0</v>
      </c>
      <c r="K159" s="250">
        <f>SUM(K160+K165)</f>
        <v>0</v>
      </c>
      <c r="L159" s="248">
        <f>SUM(L160+L165)</f>
        <v>0</v>
      </c>
      <c r="M159" s="3"/>
      <c r="N159" s="3"/>
      <c r="O159" s="3"/>
      <c r="P159" s="3"/>
      <c r="Q159" s="3"/>
    </row>
    <row r="160" spans="1:17" ht="12.75" hidden="1" customHeight="1">
      <c r="A160" s="31">
        <v>2</v>
      </c>
      <c r="B160" s="30">
        <v>9</v>
      </c>
      <c r="C160" s="30">
        <v>2</v>
      </c>
      <c r="D160" s="46">
        <v>1</v>
      </c>
      <c r="E160" s="53"/>
      <c r="F160" s="33"/>
      <c r="G160" s="63" t="s">
        <v>41</v>
      </c>
      <c r="H160" s="197">
        <v>129</v>
      </c>
      <c r="I160" s="352">
        <f>I161</f>
        <v>0</v>
      </c>
      <c r="J160" s="351">
        <f>J161</f>
        <v>0</v>
      </c>
      <c r="K160" s="352">
        <f>K161</f>
        <v>0</v>
      </c>
      <c r="L160" s="263">
        <f>L161</f>
        <v>0</v>
      </c>
      <c r="M160" s="3"/>
      <c r="N160" s="3"/>
      <c r="O160" s="3"/>
      <c r="P160" s="3"/>
      <c r="Q160" s="3"/>
    </row>
    <row r="161" spans="1:17" ht="12.75" hidden="1" customHeight="1">
      <c r="A161" s="64">
        <v>2</v>
      </c>
      <c r="B161" s="46">
        <v>9</v>
      </c>
      <c r="C161" s="46">
        <v>2</v>
      </c>
      <c r="D161" s="30">
        <v>1</v>
      </c>
      <c r="E161" s="47">
        <v>1</v>
      </c>
      <c r="F161" s="40"/>
      <c r="G161" s="58" t="s">
        <v>41</v>
      </c>
      <c r="H161" s="197">
        <v>130</v>
      </c>
      <c r="I161" s="250">
        <f>SUM(I162:I164)</f>
        <v>0</v>
      </c>
      <c r="J161" s="265">
        <f>SUM(J162:J164)</f>
        <v>0</v>
      </c>
      <c r="K161" s="250">
        <f>SUM(K162:K164)</f>
        <v>0</v>
      </c>
      <c r="L161" s="248">
        <f>SUM(L162:L164)</f>
        <v>0</v>
      </c>
      <c r="M161" s="3"/>
      <c r="N161" s="3"/>
      <c r="O161" s="3"/>
      <c r="P161" s="3"/>
      <c r="Q161" s="3"/>
    </row>
    <row r="162" spans="1:17" ht="12.75" hidden="1" customHeight="1">
      <c r="A162" s="34">
        <v>2</v>
      </c>
      <c r="B162" s="65">
        <v>9</v>
      </c>
      <c r="C162" s="65">
        <v>2</v>
      </c>
      <c r="D162" s="65">
        <v>1</v>
      </c>
      <c r="E162" s="66">
        <v>1</v>
      </c>
      <c r="F162" s="71">
        <v>1</v>
      </c>
      <c r="G162" s="67" t="s">
        <v>112</v>
      </c>
      <c r="H162" s="197">
        <v>131</v>
      </c>
      <c r="I162" s="365"/>
      <c r="J162" s="355"/>
      <c r="K162" s="355"/>
      <c r="L162" s="355"/>
      <c r="M162" s="3"/>
      <c r="N162" s="3"/>
      <c r="O162" s="3"/>
      <c r="P162" s="3"/>
      <c r="Q162" s="3"/>
    </row>
    <row r="163" spans="1:17" ht="12.75" hidden="1" customHeight="1">
      <c r="A163" s="31">
        <v>2</v>
      </c>
      <c r="B163" s="30">
        <v>9</v>
      </c>
      <c r="C163" s="30">
        <v>2</v>
      </c>
      <c r="D163" s="30">
        <v>1</v>
      </c>
      <c r="E163" s="47">
        <v>1</v>
      </c>
      <c r="F163" s="40">
        <v>2</v>
      </c>
      <c r="G163" s="58" t="s">
        <v>50</v>
      </c>
      <c r="H163" s="197">
        <v>132</v>
      </c>
      <c r="I163" s="246"/>
      <c r="J163" s="357"/>
      <c r="K163" s="357"/>
      <c r="L163" s="357"/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3</v>
      </c>
      <c r="G164" s="58" t="s">
        <v>51</v>
      </c>
      <c r="H164" s="197">
        <v>133</v>
      </c>
      <c r="I164" s="362"/>
      <c r="J164" s="246"/>
      <c r="K164" s="246"/>
      <c r="L164" s="246"/>
      <c r="M164" s="3"/>
      <c r="N164" s="3"/>
      <c r="O164" s="3"/>
      <c r="P164" s="3"/>
      <c r="Q164" s="3"/>
    </row>
    <row r="165" spans="1:17" ht="12.75" hidden="1" customHeight="1">
      <c r="A165" s="74">
        <v>2</v>
      </c>
      <c r="B165" s="65">
        <v>9</v>
      </c>
      <c r="C165" s="65">
        <v>2</v>
      </c>
      <c r="D165" s="65">
        <v>2</v>
      </c>
      <c r="E165" s="66"/>
      <c r="F165" s="71"/>
      <c r="G165" s="58" t="s">
        <v>42</v>
      </c>
      <c r="H165" s="197">
        <v>134</v>
      </c>
      <c r="I165" s="250">
        <f>I166</f>
        <v>0</v>
      </c>
      <c r="J165" s="265">
        <f>J166</f>
        <v>0</v>
      </c>
      <c r="K165" s="250">
        <f>K166</f>
        <v>0</v>
      </c>
      <c r="L165" s="248">
        <f>L166</f>
        <v>0</v>
      </c>
      <c r="M165" s="3"/>
      <c r="N165" s="3"/>
      <c r="O165" s="3"/>
      <c r="P165" s="3"/>
      <c r="Q165" s="3"/>
    </row>
    <row r="166" spans="1:17" ht="12.75" hidden="1" customHeight="1">
      <c r="A166" s="31">
        <v>2</v>
      </c>
      <c r="B166" s="30">
        <v>9</v>
      </c>
      <c r="C166" s="30">
        <v>2</v>
      </c>
      <c r="D166" s="30">
        <v>2</v>
      </c>
      <c r="E166" s="47">
        <v>1</v>
      </c>
      <c r="F166" s="40"/>
      <c r="G166" s="63" t="s">
        <v>52</v>
      </c>
      <c r="H166" s="197">
        <v>135</v>
      </c>
      <c r="I166" s="352">
        <f>SUM(I167:I170)-I168</f>
        <v>0</v>
      </c>
      <c r="J166" s="351">
        <f>SUM(J167:J170)-J168</f>
        <v>0</v>
      </c>
      <c r="K166" s="352">
        <f>SUM(K167:K170)-K168</f>
        <v>0</v>
      </c>
      <c r="L166" s="263">
        <f>SUM(L167:L170)-L168</f>
        <v>0</v>
      </c>
      <c r="M166" s="3"/>
      <c r="N166" s="3"/>
      <c r="O166" s="3"/>
      <c r="P166" s="3"/>
      <c r="Q166" s="3"/>
    </row>
    <row r="167" spans="1:17" ht="12.75" hidden="1" customHeight="1">
      <c r="A167" s="31">
        <v>2</v>
      </c>
      <c r="B167" s="30">
        <v>9</v>
      </c>
      <c r="C167" s="30">
        <v>2</v>
      </c>
      <c r="D167" s="30">
        <v>2</v>
      </c>
      <c r="E167" s="30">
        <v>1</v>
      </c>
      <c r="F167" s="40">
        <v>1</v>
      </c>
      <c r="G167" s="163" t="s">
        <v>134</v>
      </c>
      <c r="H167" s="197">
        <v>136</v>
      </c>
      <c r="I167" s="362"/>
      <c r="J167" s="355"/>
      <c r="K167" s="355"/>
      <c r="L167" s="355"/>
      <c r="M167" s="3"/>
      <c r="N167" s="3"/>
      <c r="O167" s="3"/>
      <c r="P167" s="3"/>
      <c r="Q167" s="3"/>
    </row>
    <row r="168" spans="1:17" ht="12.75" hidden="1" customHeight="1">
      <c r="A168" s="398">
        <v>1</v>
      </c>
      <c r="B168" s="399"/>
      <c r="C168" s="399"/>
      <c r="D168" s="399"/>
      <c r="E168" s="399"/>
      <c r="F168" s="400"/>
      <c r="G168" s="207">
        <v>2</v>
      </c>
      <c r="H168" s="207">
        <v>3</v>
      </c>
      <c r="I168" s="212">
        <v>4</v>
      </c>
      <c r="J168" s="219">
        <v>5</v>
      </c>
      <c r="K168" s="219">
        <v>6</v>
      </c>
      <c r="L168" s="219">
        <v>7</v>
      </c>
      <c r="M168" s="3"/>
      <c r="N168" s="3"/>
      <c r="O168" s="3"/>
      <c r="P168" s="3"/>
      <c r="Q168" s="3"/>
    </row>
    <row r="169" spans="1:17" ht="12.75" hidden="1" customHeight="1">
      <c r="A169" s="44">
        <v>2</v>
      </c>
      <c r="B169" s="61">
        <v>9</v>
      </c>
      <c r="C169" s="44">
        <v>2</v>
      </c>
      <c r="D169" s="51">
        <v>2</v>
      </c>
      <c r="E169" s="51">
        <v>1</v>
      </c>
      <c r="F169" s="103">
        <v>2</v>
      </c>
      <c r="G169" s="61" t="s">
        <v>53</v>
      </c>
      <c r="H169" s="198">
        <v>137</v>
      </c>
      <c r="I169" s="355"/>
      <c r="J169" s="260"/>
      <c r="K169" s="260"/>
      <c r="L169" s="260"/>
      <c r="M169" s="3"/>
      <c r="N169" s="3"/>
      <c r="O169" s="3"/>
      <c r="P169" s="3"/>
      <c r="Q169" s="3"/>
    </row>
    <row r="170" spans="1:17" ht="12.75" hidden="1" customHeight="1">
      <c r="A170" s="42">
        <v>2</v>
      </c>
      <c r="B170" s="76">
        <v>9</v>
      </c>
      <c r="C170" s="91">
        <v>2</v>
      </c>
      <c r="D170" s="77">
        <v>2</v>
      </c>
      <c r="E170" s="77">
        <v>1</v>
      </c>
      <c r="F170" s="87">
        <v>3</v>
      </c>
      <c r="G170" s="77" t="s">
        <v>113</v>
      </c>
      <c r="H170" s="199">
        <v>138</v>
      </c>
      <c r="I170" s="357"/>
      <c r="J170" s="357"/>
      <c r="K170" s="357"/>
      <c r="L170" s="357"/>
      <c r="M170" s="3"/>
      <c r="N170" s="3"/>
      <c r="O170" s="3"/>
      <c r="P170" s="3"/>
      <c r="Q170" s="3"/>
    </row>
    <row r="171" spans="1:17" ht="12.75" customHeight="1">
      <c r="A171" s="79">
        <v>3</v>
      </c>
      <c r="B171" s="78"/>
      <c r="C171" s="79"/>
      <c r="D171" s="90"/>
      <c r="E171" s="90"/>
      <c r="F171" s="88"/>
      <c r="G171" s="146" t="s">
        <v>54</v>
      </c>
      <c r="H171" s="198">
        <v>139</v>
      </c>
      <c r="I171" s="253">
        <f>SUM(I172+I225+I286)</f>
        <v>4500</v>
      </c>
      <c r="J171" s="368">
        <f>SUM(J172+J225+J286)</f>
        <v>4500</v>
      </c>
      <c r="K171" s="252">
        <f>SUM(K172+K225+K286)</f>
        <v>2609.91</v>
      </c>
      <c r="L171" s="253">
        <f>SUM(L172+L225+L286)</f>
        <v>2609.91</v>
      </c>
      <c r="M171" s="3"/>
      <c r="N171" s="3"/>
      <c r="O171" s="3"/>
      <c r="P171" s="3"/>
      <c r="Q171" s="3"/>
    </row>
    <row r="172" spans="1:17" ht="12.75" customHeight="1">
      <c r="A172" s="41">
        <v>3</v>
      </c>
      <c r="B172" s="45">
        <v>1</v>
      </c>
      <c r="C172" s="75"/>
      <c r="D172" s="73"/>
      <c r="E172" s="73"/>
      <c r="F172" s="72"/>
      <c r="G172" s="147" t="s">
        <v>55</v>
      </c>
      <c r="H172" s="199">
        <v>140</v>
      </c>
      <c r="I172" s="248">
        <f>SUM(I173+I195+I203+I215+I219)</f>
        <v>4500</v>
      </c>
      <c r="J172" s="263">
        <f>SUM(J173+J195+J203+J215+J219)</f>
        <v>4500</v>
      </c>
      <c r="K172" s="263">
        <f>SUM(K173+K195+K203+K215+K219)</f>
        <v>2609.91</v>
      </c>
      <c r="L172" s="263">
        <f>SUM(L173+L195+L203+L215+L219)</f>
        <v>2609.91</v>
      </c>
      <c r="M172" s="3"/>
      <c r="N172" s="3"/>
      <c r="O172" s="3"/>
      <c r="P172" s="3"/>
      <c r="Q172" s="3"/>
    </row>
    <row r="173" spans="1:17" ht="12.75" customHeight="1">
      <c r="A173" s="46">
        <v>3</v>
      </c>
      <c r="B173" s="63">
        <v>1</v>
      </c>
      <c r="C173" s="46">
        <v>1</v>
      </c>
      <c r="D173" s="53"/>
      <c r="E173" s="53"/>
      <c r="F173" s="83"/>
      <c r="G173" s="228" t="s">
        <v>56</v>
      </c>
      <c r="H173" s="198">
        <v>141</v>
      </c>
      <c r="I173" s="263">
        <f>SUM(I174+I177+I182+I187+I192)</f>
        <v>4500</v>
      </c>
      <c r="J173" s="265">
        <f>SUM(J174+J177+J182+J187+J192)</f>
        <v>4500</v>
      </c>
      <c r="K173" s="250">
        <f>SUM(K174+K177+K182+K187+K192)</f>
        <v>2609.91</v>
      </c>
      <c r="L173" s="248">
        <f>SUM(L174+L177+L182+L187+L192)</f>
        <v>2609.91</v>
      </c>
      <c r="M173" s="3"/>
      <c r="N173" s="3"/>
      <c r="O173" s="3"/>
      <c r="P173" s="3"/>
      <c r="Q173" s="3"/>
    </row>
    <row r="174" spans="1:17" ht="12.75" hidden="1" customHeight="1">
      <c r="A174" s="30">
        <v>3</v>
      </c>
      <c r="B174" s="58">
        <v>1</v>
      </c>
      <c r="C174" s="30">
        <v>1</v>
      </c>
      <c r="D174" s="47">
        <v>1</v>
      </c>
      <c r="E174" s="47"/>
      <c r="F174" s="89"/>
      <c r="G174" s="30" t="s">
        <v>57</v>
      </c>
      <c r="H174" s="199">
        <v>142</v>
      </c>
      <c r="I174" s="248">
        <f t="shared" ref="I174:L175" si="18">I175</f>
        <v>0</v>
      </c>
      <c r="J174" s="351">
        <f t="shared" si="18"/>
        <v>0</v>
      </c>
      <c r="K174" s="352">
        <f t="shared" si="18"/>
        <v>0</v>
      </c>
      <c r="L174" s="263">
        <f t="shared" si="18"/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58">
        <v>1</v>
      </c>
      <c r="C175" s="30">
        <v>1</v>
      </c>
      <c r="D175" s="47">
        <v>1</v>
      </c>
      <c r="E175" s="47">
        <v>1</v>
      </c>
      <c r="F175" s="29"/>
      <c r="G175" s="58" t="s">
        <v>57</v>
      </c>
      <c r="H175" s="198">
        <v>143</v>
      </c>
      <c r="I175" s="263">
        <f t="shared" si="18"/>
        <v>0</v>
      </c>
      <c r="J175" s="248">
        <f t="shared" si="18"/>
        <v>0</v>
      </c>
      <c r="K175" s="248">
        <f t="shared" si="18"/>
        <v>0</v>
      </c>
      <c r="L175" s="248">
        <f t="shared" si="18"/>
        <v>0</v>
      </c>
      <c r="M175" s="3"/>
      <c r="N175" s="3"/>
      <c r="O175" s="3"/>
      <c r="P175" s="3"/>
      <c r="Q175" s="3"/>
    </row>
    <row r="176" spans="1:17" ht="12.7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>
        <v>1</v>
      </c>
      <c r="G176" s="58" t="s">
        <v>57</v>
      </c>
      <c r="H176" s="199">
        <v>144</v>
      </c>
      <c r="I176" s="354"/>
      <c r="J176" s="260"/>
      <c r="K176" s="260"/>
      <c r="L176" s="260"/>
      <c r="M176" s="3"/>
      <c r="N176" s="3"/>
      <c r="O176" s="3"/>
      <c r="P176" s="3"/>
      <c r="Q176" s="3"/>
    </row>
    <row r="177" spans="1:17" ht="12.75" hidden="1" customHeight="1">
      <c r="A177" s="46">
        <v>3</v>
      </c>
      <c r="B177" s="53">
        <v>1</v>
      </c>
      <c r="C177" s="53">
        <v>1</v>
      </c>
      <c r="D177" s="53">
        <v>2</v>
      </c>
      <c r="E177" s="53"/>
      <c r="F177" s="33"/>
      <c r="G177" s="63" t="s">
        <v>114</v>
      </c>
      <c r="H177" s="198">
        <v>145</v>
      </c>
      <c r="I177" s="263">
        <f>I178</f>
        <v>0</v>
      </c>
      <c r="J177" s="351">
        <f>J178</f>
        <v>0</v>
      </c>
      <c r="K177" s="352">
        <f>K178</f>
        <v>0</v>
      </c>
      <c r="L177" s="263">
        <f>L178</f>
        <v>0</v>
      </c>
      <c r="M177" s="3"/>
      <c r="N177" s="3"/>
      <c r="O177" s="3"/>
      <c r="P177" s="3"/>
      <c r="Q177" s="3"/>
    </row>
    <row r="178" spans="1:17" ht="12.75" hidden="1" customHeight="1">
      <c r="A178" s="30">
        <v>3</v>
      </c>
      <c r="B178" s="47">
        <v>1</v>
      </c>
      <c r="C178" s="47">
        <v>1</v>
      </c>
      <c r="D178" s="47">
        <v>2</v>
      </c>
      <c r="E178" s="47">
        <v>1</v>
      </c>
      <c r="F178" s="40"/>
      <c r="G178" s="58" t="s">
        <v>114</v>
      </c>
      <c r="H178" s="199">
        <v>146</v>
      </c>
      <c r="I178" s="248">
        <f>SUM(I179:I181)</f>
        <v>0</v>
      </c>
      <c r="J178" s="265">
        <f>SUM(J179:J181)</f>
        <v>0</v>
      </c>
      <c r="K178" s="250">
        <f>SUM(K179:K181)</f>
        <v>0</v>
      </c>
      <c r="L178" s="248">
        <f>SUM(L179:L181)</f>
        <v>0</v>
      </c>
      <c r="M178" s="3"/>
      <c r="N178" s="3"/>
      <c r="O178" s="3"/>
      <c r="P178" s="3"/>
      <c r="Q178" s="3"/>
    </row>
    <row r="179" spans="1:17" ht="12.75" hidden="1" customHeight="1">
      <c r="A179" s="46">
        <v>3</v>
      </c>
      <c r="B179" s="53">
        <v>1</v>
      </c>
      <c r="C179" s="53">
        <v>1</v>
      </c>
      <c r="D179" s="53">
        <v>2</v>
      </c>
      <c r="E179" s="53">
        <v>1</v>
      </c>
      <c r="F179" s="33">
        <v>1</v>
      </c>
      <c r="G179" s="63" t="s">
        <v>58</v>
      </c>
      <c r="H179" s="198">
        <v>147</v>
      </c>
      <c r="I179" s="355"/>
      <c r="J179" s="261"/>
      <c r="K179" s="261"/>
      <c r="L179" s="369"/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2</v>
      </c>
      <c r="E180" s="47">
        <v>1</v>
      </c>
      <c r="F180" s="40">
        <v>2</v>
      </c>
      <c r="G180" s="58" t="s">
        <v>59</v>
      </c>
      <c r="H180" s="199">
        <v>148</v>
      </c>
      <c r="I180" s="354"/>
      <c r="J180" s="260"/>
      <c r="K180" s="260"/>
      <c r="L180" s="260"/>
      <c r="M180" s="3"/>
      <c r="N180" s="3"/>
      <c r="O180" s="3"/>
      <c r="P180" s="3"/>
      <c r="Q180" s="3"/>
    </row>
    <row r="181" spans="1:17" ht="12.75" hidden="1" customHeight="1">
      <c r="A181" s="46">
        <v>3</v>
      </c>
      <c r="B181" s="53">
        <v>1</v>
      </c>
      <c r="C181" s="53">
        <v>1</v>
      </c>
      <c r="D181" s="53">
        <v>2</v>
      </c>
      <c r="E181" s="53">
        <v>1</v>
      </c>
      <c r="F181" s="33">
        <v>3</v>
      </c>
      <c r="G181" s="63" t="s">
        <v>115</v>
      </c>
      <c r="H181" s="198">
        <v>149</v>
      </c>
      <c r="I181" s="355"/>
      <c r="J181" s="261"/>
      <c r="K181" s="261"/>
      <c r="L181" s="369"/>
      <c r="M181" s="3"/>
      <c r="N181" s="3"/>
      <c r="O181" s="3"/>
      <c r="P181" s="3"/>
      <c r="Q181" s="3"/>
    </row>
    <row r="182" spans="1:17" ht="12.75" customHeight="1">
      <c r="A182" s="30">
        <v>3</v>
      </c>
      <c r="B182" s="47">
        <v>1</v>
      </c>
      <c r="C182" s="47">
        <v>1</v>
      </c>
      <c r="D182" s="47">
        <v>3</v>
      </c>
      <c r="E182" s="47"/>
      <c r="F182" s="40"/>
      <c r="G182" s="58" t="s">
        <v>116</v>
      </c>
      <c r="H182" s="199">
        <v>150</v>
      </c>
      <c r="I182" s="248">
        <f>I183</f>
        <v>4500</v>
      </c>
      <c r="J182" s="265">
        <f>J183</f>
        <v>4500</v>
      </c>
      <c r="K182" s="250">
        <f>K183</f>
        <v>2609.91</v>
      </c>
      <c r="L182" s="248">
        <f>L183</f>
        <v>2609.91</v>
      </c>
      <c r="M182" s="3"/>
      <c r="N182" s="3"/>
      <c r="O182" s="3"/>
      <c r="P182" s="3"/>
      <c r="Q182" s="3"/>
    </row>
    <row r="183" spans="1:17" ht="12.75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/>
      <c r="G183" s="58" t="s">
        <v>116</v>
      </c>
      <c r="H183" s="198">
        <v>151</v>
      </c>
      <c r="I183" s="248">
        <f>SUM(I184:I186)</f>
        <v>4500</v>
      </c>
      <c r="J183" s="248">
        <f>SUM(J184:J186)</f>
        <v>4500</v>
      </c>
      <c r="K183" s="248">
        <f>SUM(K184:K186)</f>
        <v>2609.91</v>
      </c>
      <c r="L183" s="248">
        <f>SUM(L184:L186)</f>
        <v>2609.91</v>
      </c>
      <c r="M183" s="3"/>
      <c r="N183" s="3"/>
      <c r="O183" s="3"/>
      <c r="P183" s="3"/>
      <c r="Q183" s="3"/>
    </row>
    <row r="184" spans="1:17" ht="12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>
        <v>1</v>
      </c>
      <c r="G184" s="58" t="s">
        <v>60</v>
      </c>
      <c r="H184" s="199">
        <v>152</v>
      </c>
      <c r="I184" s="262"/>
      <c r="J184" s="262"/>
      <c r="K184" s="262"/>
      <c r="L184" s="262"/>
      <c r="M184" s="3"/>
      <c r="N184" s="3"/>
      <c r="O184" s="3"/>
      <c r="P184" s="3"/>
      <c r="Q184" s="3"/>
    </row>
    <row r="185" spans="1:17" ht="12.7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2</v>
      </c>
      <c r="G185" s="58" t="s">
        <v>117</v>
      </c>
      <c r="H185" s="198">
        <v>153</v>
      </c>
      <c r="I185" s="262">
        <f>SB!I182</f>
        <v>4500</v>
      </c>
      <c r="J185" s="262">
        <f>SB!J182</f>
        <v>4500</v>
      </c>
      <c r="K185" s="262">
        <f>SB!K182</f>
        <v>2609.91</v>
      </c>
      <c r="L185" s="262">
        <f>SB!L182</f>
        <v>2609.91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3</v>
      </c>
      <c r="G186" s="30" t="s">
        <v>88</v>
      </c>
      <c r="H186" s="199">
        <v>154</v>
      </c>
      <c r="I186" s="355"/>
      <c r="J186" s="260"/>
      <c r="K186" s="260"/>
      <c r="L186" s="260"/>
      <c r="M186" s="3"/>
      <c r="N186" s="3"/>
      <c r="O186" s="3"/>
      <c r="P186" s="3"/>
      <c r="Q186" s="3"/>
    </row>
    <row r="187" spans="1:17" ht="12.75" hidden="1" customHeight="1">
      <c r="A187" s="43">
        <v>3</v>
      </c>
      <c r="B187" s="50">
        <v>1</v>
      </c>
      <c r="C187" s="50">
        <v>1</v>
      </c>
      <c r="D187" s="50">
        <v>4</v>
      </c>
      <c r="E187" s="50"/>
      <c r="F187" s="70"/>
      <c r="G187" s="60" t="s">
        <v>61</v>
      </c>
      <c r="H187" s="198">
        <v>155</v>
      </c>
      <c r="I187" s="248">
        <f>I188</f>
        <v>0</v>
      </c>
      <c r="J187" s="264">
        <f>J188</f>
        <v>0</v>
      </c>
      <c r="K187" s="257">
        <f>K188</f>
        <v>0</v>
      </c>
      <c r="L187" s="247">
        <f>L188</f>
        <v>0</v>
      </c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47">
        <v>1</v>
      </c>
      <c r="C188" s="47">
        <v>1</v>
      </c>
      <c r="D188" s="47">
        <v>4</v>
      </c>
      <c r="E188" s="47">
        <v>1</v>
      </c>
      <c r="F188" s="40"/>
      <c r="G188" s="58" t="s">
        <v>61</v>
      </c>
      <c r="H188" s="199">
        <v>156</v>
      </c>
      <c r="I188" s="263">
        <f>SUM(I189:I191)</f>
        <v>0</v>
      </c>
      <c r="J188" s="265">
        <f>SUM(J189:J191)</f>
        <v>0</v>
      </c>
      <c r="K188" s="250">
        <f>SUM(K189:K191)</f>
        <v>0</v>
      </c>
      <c r="L188" s="248">
        <f>SUM(L189:L191)</f>
        <v>0</v>
      </c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>
        <v>1</v>
      </c>
      <c r="G189" s="58" t="s">
        <v>62</v>
      </c>
      <c r="H189" s="198">
        <v>157</v>
      </c>
      <c r="I189" s="354"/>
      <c r="J189" s="260"/>
      <c r="K189" s="260"/>
      <c r="L189" s="369"/>
      <c r="M189" s="3"/>
      <c r="N189" s="3"/>
      <c r="O189" s="3"/>
      <c r="P189" s="3"/>
      <c r="Q189" s="3"/>
    </row>
    <row r="190" spans="1:17" ht="12.75" hidden="1" customHeight="1">
      <c r="A190" s="46">
        <v>3</v>
      </c>
      <c r="B190" s="53">
        <v>1</v>
      </c>
      <c r="C190" s="53">
        <v>1</v>
      </c>
      <c r="D190" s="53">
        <v>4</v>
      </c>
      <c r="E190" s="53">
        <v>1</v>
      </c>
      <c r="F190" s="33">
        <v>2</v>
      </c>
      <c r="G190" s="63" t="s">
        <v>63</v>
      </c>
      <c r="H190" s="199">
        <v>158</v>
      </c>
      <c r="I190" s="355"/>
      <c r="J190" s="261"/>
      <c r="K190" s="261"/>
      <c r="L190" s="260"/>
      <c r="M190" s="3"/>
      <c r="N190" s="3"/>
      <c r="O190" s="3"/>
      <c r="P190" s="3"/>
      <c r="Q190" s="3"/>
    </row>
    <row r="191" spans="1:17" ht="12.75" hidden="1" customHeight="1">
      <c r="A191" s="30">
        <v>3</v>
      </c>
      <c r="B191" s="66">
        <v>1</v>
      </c>
      <c r="C191" s="66">
        <v>1</v>
      </c>
      <c r="D191" s="66">
        <v>4</v>
      </c>
      <c r="E191" s="66">
        <v>1</v>
      </c>
      <c r="F191" s="71">
        <v>3</v>
      </c>
      <c r="G191" s="66" t="s">
        <v>64</v>
      </c>
      <c r="H191" s="198">
        <v>159</v>
      </c>
      <c r="I191" s="357"/>
      <c r="J191" s="369"/>
      <c r="K191" s="369"/>
      <c r="L191" s="369"/>
      <c r="M191" s="3"/>
      <c r="N191" s="3"/>
      <c r="O191" s="3"/>
      <c r="P191" s="3"/>
      <c r="Q191" s="3"/>
    </row>
    <row r="192" spans="1:17" ht="12.75" hidden="1" customHeight="1">
      <c r="A192" s="30">
        <v>3</v>
      </c>
      <c r="B192" s="47">
        <v>1</v>
      </c>
      <c r="C192" s="47">
        <v>1</v>
      </c>
      <c r="D192" s="47">
        <v>5</v>
      </c>
      <c r="E192" s="47"/>
      <c r="F192" s="40"/>
      <c r="G192" s="58" t="s">
        <v>118</v>
      </c>
      <c r="H192" s="199">
        <v>160</v>
      </c>
      <c r="I192" s="248">
        <f t="shared" ref="I192:L193" si="19">I193</f>
        <v>0</v>
      </c>
      <c r="J192" s="265">
        <f t="shared" si="19"/>
        <v>0</v>
      </c>
      <c r="K192" s="250">
        <f t="shared" si="19"/>
        <v>0</v>
      </c>
      <c r="L192" s="248">
        <f t="shared" si="19"/>
        <v>0</v>
      </c>
      <c r="M192" s="3"/>
      <c r="N192" s="3"/>
      <c r="O192" s="3"/>
      <c r="P192" s="3"/>
      <c r="Q192" s="3"/>
    </row>
    <row r="193" spans="1:17" ht="12.75" hidden="1" customHeight="1">
      <c r="A193" s="43">
        <v>3</v>
      </c>
      <c r="B193" s="50">
        <v>1</v>
      </c>
      <c r="C193" s="50">
        <v>1</v>
      </c>
      <c r="D193" s="50">
        <v>5</v>
      </c>
      <c r="E193" s="50">
        <v>1</v>
      </c>
      <c r="F193" s="70"/>
      <c r="G193" s="60" t="s">
        <v>118</v>
      </c>
      <c r="H193" s="198">
        <v>161</v>
      </c>
      <c r="I193" s="250">
        <f t="shared" si="19"/>
        <v>0</v>
      </c>
      <c r="J193" s="250">
        <f t="shared" si="19"/>
        <v>0</v>
      </c>
      <c r="K193" s="250">
        <f t="shared" si="19"/>
        <v>0</v>
      </c>
      <c r="L193" s="250">
        <f t="shared" si="19"/>
        <v>0</v>
      </c>
      <c r="M193" s="3"/>
      <c r="N193" s="3"/>
      <c r="O193" s="3"/>
      <c r="P193" s="3"/>
      <c r="Q193" s="3"/>
    </row>
    <row r="194" spans="1:17" ht="12.75" hidden="1" customHeight="1">
      <c r="A194" s="42">
        <v>3</v>
      </c>
      <c r="B194" s="48">
        <v>1</v>
      </c>
      <c r="C194" s="48">
        <v>1</v>
      </c>
      <c r="D194" s="48">
        <v>5</v>
      </c>
      <c r="E194" s="48">
        <v>1</v>
      </c>
      <c r="F194" s="36">
        <v>1</v>
      </c>
      <c r="G194" s="59" t="s">
        <v>118</v>
      </c>
      <c r="H194" s="199">
        <v>162</v>
      </c>
      <c r="I194" s="261"/>
      <c r="J194" s="260"/>
      <c r="K194" s="260"/>
      <c r="L194" s="260"/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50">
        <v>1</v>
      </c>
      <c r="C195" s="50">
        <v>2</v>
      </c>
      <c r="D195" s="50"/>
      <c r="E195" s="50"/>
      <c r="F195" s="70"/>
      <c r="G195" s="227" t="s">
        <v>65</v>
      </c>
      <c r="H195" s="198">
        <v>163</v>
      </c>
      <c r="I195" s="248">
        <f t="shared" ref="I195:L196" si="20">I196</f>
        <v>0</v>
      </c>
      <c r="J195" s="264">
        <f t="shared" si="20"/>
        <v>0</v>
      </c>
      <c r="K195" s="257">
        <f t="shared" si="20"/>
        <v>0</v>
      </c>
      <c r="L195" s="247">
        <f t="shared" si="20"/>
        <v>0</v>
      </c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/>
      <c r="F196" s="40"/>
      <c r="G196" s="58" t="s">
        <v>66</v>
      </c>
      <c r="H196" s="199">
        <v>164</v>
      </c>
      <c r="I196" s="263">
        <f t="shared" si="20"/>
        <v>0</v>
      </c>
      <c r="J196" s="265">
        <f t="shared" si="20"/>
        <v>0</v>
      </c>
      <c r="K196" s="250">
        <f t="shared" si="20"/>
        <v>0</v>
      </c>
      <c r="L196" s="248">
        <f t="shared" si="20"/>
        <v>0</v>
      </c>
      <c r="M196" s="3"/>
      <c r="N196" s="3"/>
      <c r="O196" s="3"/>
      <c r="P196" s="3"/>
      <c r="Q196" s="3"/>
    </row>
    <row r="197" spans="1:17" ht="12.75" hidden="1" customHeight="1">
      <c r="A197" s="46">
        <v>3</v>
      </c>
      <c r="B197" s="53">
        <v>1</v>
      </c>
      <c r="C197" s="53">
        <v>2</v>
      </c>
      <c r="D197" s="53">
        <v>1</v>
      </c>
      <c r="E197" s="53">
        <v>1</v>
      </c>
      <c r="F197" s="33"/>
      <c r="G197" s="63" t="s">
        <v>66</v>
      </c>
      <c r="H197" s="198">
        <v>165</v>
      </c>
      <c r="I197" s="248">
        <f>SUM(I198:I202)</f>
        <v>0</v>
      </c>
      <c r="J197" s="351">
        <f>SUM(J198:J202)</f>
        <v>0</v>
      </c>
      <c r="K197" s="352">
        <f>SUM(K198:K202)</f>
        <v>0</v>
      </c>
      <c r="L197" s="263">
        <f>SUM(L198:L202)</f>
        <v>0</v>
      </c>
      <c r="M197" s="3"/>
      <c r="N197" s="3"/>
      <c r="O197" s="3"/>
      <c r="P197" s="3"/>
      <c r="Q197" s="3"/>
    </row>
    <row r="198" spans="1:17" ht="12.75" hidden="1" customHeight="1">
      <c r="A198" s="43">
        <v>3</v>
      </c>
      <c r="B198" s="66">
        <v>1</v>
      </c>
      <c r="C198" s="66">
        <v>2</v>
      </c>
      <c r="D198" s="66">
        <v>1</v>
      </c>
      <c r="E198" s="66">
        <v>1</v>
      </c>
      <c r="F198" s="71">
        <v>1</v>
      </c>
      <c r="G198" s="67" t="s">
        <v>119</v>
      </c>
      <c r="H198" s="199">
        <v>166</v>
      </c>
      <c r="I198" s="261"/>
      <c r="J198" s="260"/>
      <c r="K198" s="260"/>
      <c r="L198" s="369"/>
      <c r="M198" s="3"/>
      <c r="N198" s="3"/>
      <c r="O198" s="3"/>
      <c r="P198" s="3"/>
      <c r="Q198" s="3"/>
    </row>
    <row r="199" spans="1:17" ht="12.75" hidden="1" customHeight="1">
      <c r="A199" s="30">
        <v>3</v>
      </c>
      <c r="B199" s="47">
        <v>1</v>
      </c>
      <c r="C199" s="47">
        <v>2</v>
      </c>
      <c r="D199" s="47">
        <v>1</v>
      </c>
      <c r="E199" s="47">
        <v>1</v>
      </c>
      <c r="F199" s="40">
        <v>2</v>
      </c>
      <c r="G199" s="58" t="s">
        <v>11</v>
      </c>
      <c r="H199" s="198">
        <v>167</v>
      </c>
      <c r="I199" s="260"/>
      <c r="J199" s="260"/>
      <c r="K199" s="260"/>
      <c r="L199" s="260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2</v>
      </c>
      <c r="D200" s="30">
        <v>1</v>
      </c>
      <c r="E200" s="47">
        <v>1</v>
      </c>
      <c r="F200" s="40">
        <v>3</v>
      </c>
      <c r="G200" s="58" t="s">
        <v>67</v>
      </c>
      <c r="H200" s="199">
        <v>168</v>
      </c>
      <c r="I200" s="260"/>
      <c r="J200" s="260"/>
      <c r="K200" s="260"/>
      <c r="L200" s="260"/>
      <c r="M200" s="3"/>
      <c r="N200" s="3"/>
      <c r="O200" s="3"/>
      <c r="P200" s="3"/>
      <c r="Q200" s="3"/>
    </row>
    <row r="201" spans="1:17" ht="12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4</v>
      </c>
      <c r="G201" s="58" t="s">
        <v>120</v>
      </c>
      <c r="H201" s="198">
        <v>169</v>
      </c>
      <c r="I201" s="260"/>
      <c r="J201" s="260"/>
      <c r="K201" s="260"/>
      <c r="L201" s="260"/>
      <c r="M201" s="3"/>
      <c r="N201" s="3"/>
      <c r="O201" s="3"/>
      <c r="P201" s="3"/>
      <c r="Q201" s="3"/>
    </row>
    <row r="202" spans="1:17" ht="12.75" hidden="1" customHeight="1">
      <c r="A202" s="43">
        <v>3</v>
      </c>
      <c r="B202" s="66">
        <v>1</v>
      </c>
      <c r="C202" s="66">
        <v>2</v>
      </c>
      <c r="D202" s="65">
        <v>1</v>
      </c>
      <c r="E202" s="66">
        <v>1</v>
      </c>
      <c r="F202" s="71">
        <v>5</v>
      </c>
      <c r="G202" s="67" t="s">
        <v>121</v>
      </c>
      <c r="H202" s="199">
        <v>170</v>
      </c>
      <c r="I202" s="260"/>
      <c r="J202" s="260"/>
      <c r="K202" s="260"/>
      <c r="L202" s="369"/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47">
        <v>1</v>
      </c>
      <c r="C203" s="47">
        <v>3</v>
      </c>
      <c r="D203" s="30"/>
      <c r="E203" s="47"/>
      <c r="F203" s="40"/>
      <c r="G203" s="224" t="s">
        <v>122</v>
      </c>
      <c r="H203" s="198">
        <v>171</v>
      </c>
      <c r="I203" s="248">
        <f>SUM(I204+I208)</f>
        <v>0</v>
      </c>
      <c r="J203" s="265">
        <f>SUM(J204+J208)</f>
        <v>0</v>
      </c>
      <c r="K203" s="250">
        <f>SUM(K204+K208)</f>
        <v>0</v>
      </c>
      <c r="L203" s="248">
        <f>SUM(L204+L208)</f>
        <v>0</v>
      </c>
      <c r="M203" s="3"/>
      <c r="N203" s="3"/>
      <c r="O203" s="3"/>
      <c r="P203" s="3"/>
      <c r="Q203" s="3"/>
    </row>
    <row r="204" spans="1:17" ht="12.75" hidden="1" customHeight="1">
      <c r="A204" s="46">
        <v>3</v>
      </c>
      <c r="B204" s="53">
        <v>1</v>
      </c>
      <c r="C204" s="53">
        <v>3</v>
      </c>
      <c r="D204" s="46">
        <v>1</v>
      </c>
      <c r="E204" s="30"/>
      <c r="F204" s="33"/>
      <c r="G204" s="63" t="s">
        <v>136</v>
      </c>
      <c r="H204" s="199">
        <v>172</v>
      </c>
      <c r="I204" s="263">
        <f>I205</f>
        <v>0</v>
      </c>
      <c r="J204" s="351">
        <f>J205</f>
        <v>0</v>
      </c>
      <c r="K204" s="352">
        <f>K205</f>
        <v>0</v>
      </c>
      <c r="L204" s="263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30">
        <v>3</v>
      </c>
      <c r="B205" s="47">
        <v>1</v>
      </c>
      <c r="C205" s="47">
        <v>3</v>
      </c>
      <c r="D205" s="30">
        <v>1</v>
      </c>
      <c r="E205" s="30">
        <v>1</v>
      </c>
      <c r="F205" s="40"/>
      <c r="G205" s="58" t="s">
        <v>136</v>
      </c>
      <c r="H205" s="198">
        <v>173</v>
      </c>
      <c r="I205" s="248">
        <f>I207</f>
        <v>0</v>
      </c>
      <c r="J205" s="265">
        <f>J207</f>
        <v>0</v>
      </c>
      <c r="K205" s="250">
        <f>K207</f>
        <v>0</v>
      </c>
      <c r="L205" s="248">
        <f>L207</f>
        <v>0</v>
      </c>
      <c r="M205" s="3"/>
      <c r="N205" s="3"/>
      <c r="O205" s="3"/>
      <c r="P205" s="3"/>
      <c r="Q205" s="3"/>
    </row>
    <row r="206" spans="1:17" ht="12.75" hidden="1" customHeight="1">
      <c r="A206" s="401">
        <v>1</v>
      </c>
      <c r="B206" s="399"/>
      <c r="C206" s="399"/>
      <c r="D206" s="399"/>
      <c r="E206" s="399"/>
      <c r="F206" s="400"/>
      <c r="G206" s="216">
        <v>2</v>
      </c>
      <c r="H206" s="217">
        <v>3</v>
      </c>
      <c r="I206" s="210">
        <v>4</v>
      </c>
      <c r="J206" s="211">
        <v>5</v>
      </c>
      <c r="K206" s="212">
        <v>6</v>
      </c>
      <c r="L206" s="210">
        <v>7</v>
      </c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1</v>
      </c>
      <c r="E207" s="47">
        <v>1</v>
      </c>
      <c r="F207" s="40">
        <v>1</v>
      </c>
      <c r="G207" s="163" t="s">
        <v>136</v>
      </c>
      <c r="H207" s="195">
        <v>174</v>
      </c>
      <c r="I207" s="369"/>
      <c r="J207" s="369"/>
      <c r="K207" s="369"/>
      <c r="L207" s="369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/>
      <c r="F208" s="40"/>
      <c r="G208" s="58" t="s">
        <v>68</v>
      </c>
      <c r="H208" s="200">
        <v>175</v>
      </c>
      <c r="I208" s="248">
        <f>I209</f>
        <v>0</v>
      </c>
      <c r="J208" s="265">
        <f>J209</f>
        <v>0</v>
      </c>
      <c r="K208" s="250">
        <f>K209</f>
        <v>0</v>
      </c>
      <c r="L208" s="248">
        <f>L209</f>
        <v>0</v>
      </c>
      <c r="M208" s="3"/>
      <c r="N208" s="3"/>
      <c r="O208" s="3"/>
      <c r="P208" s="3"/>
      <c r="Q208" s="3"/>
    </row>
    <row r="209" spans="1:17" ht="12.75" hidden="1" customHeight="1">
      <c r="A209" s="46">
        <v>3</v>
      </c>
      <c r="B209" s="63">
        <v>1</v>
      </c>
      <c r="C209" s="46">
        <v>3</v>
      </c>
      <c r="D209" s="53">
        <v>2</v>
      </c>
      <c r="E209" s="53">
        <v>1</v>
      </c>
      <c r="F209" s="33"/>
      <c r="G209" s="63" t="s">
        <v>68</v>
      </c>
      <c r="H209" s="195">
        <v>176</v>
      </c>
      <c r="I209" s="263">
        <f>SUM(I210:I214)</f>
        <v>0</v>
      </c>
      <c r="J209" s="263">
        <f>SUM(J210:J214)</f>
        <v>0</v>
      </c>
      <c r="K209" s="263">
        <f>SUM(K210:K214)</f>
        <v>0</v>
      </c>
      <c r="L209" s="263">
        <f>SUM(L210:L214)</f>
        <v>0</v>
      </c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1</v>
      </c>
      <c r="G210" s="58" t="s">
        <v>123</v>
      </c>
      <c r="H210" s="200">
        <v>177</v>
      </c>
      <c r="I210" s="260"/>
      <c r="J210" s="260"/>
      <c r="K210" s="260"/>
      <c r="L210" s="369"/>
      <c r="M210" s="3"/>
      <c r="N210" s="3"/>
      <c r="O210" s="3"/>
      <c r="P210" s="3"/>
      <c r="Q210" s="3"/>
    </row>
    <row r="211" spans="1:17" ht="12.7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2</v>
      </c>
      <c r="G211" s="58" t="s">
        <v>152</v>
      </c>
      <c r="H211" s="195">
        <v>178</v>
      </c>
      <c r="I211" s="260"/>
      <c r="J211" s="260"/>
      <c r="K211" s="260"/>
      <c r="L211" s="260"/>
      <c r="M211" s="3"/>
      <c r="N211" s="3"/>
      <c r="O211" s="3"/>
      <c r="P211" s="3"/>
      <c r="Q211" s="3"/>
    </row>
    <row r="212" spans="1:17" ht="12.7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3</v>
      </c>
      <c r="G212" s="58" t="s">
        <v>69</v>
      </c>
      <c r="H212" s="200">
        <v>179</v>
      </c>
      <c r="I212" s="260"/>
      <c r="J212" s="260"/>
      <c r="K212" s="260"/>
      <c r="L212" s="260"/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4</v>
      </c>
      <c r="G213" s="47" t="s">
        <v>124</v>
      </c>
      <c r="H213" s="195">
        <v>180</v>
      </c>
      <c r="I213" s="260"/>
      <c r="J213" s="260"/>
      <c r="K213" s="260"/>
      <c r="L213" s="260"/>
      <c r="M213" s="3"/>
      <c r="N213" s="3"/>
      <c r="O213" s="3"/>
      <c r="P213" s="3"/>
      <c r="Q213" s="3"/>
    </row>
    <row r="214" spans="1:17" ht="12.7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5</v>
      </c>
      <c r="G214" s="63" t="s">
        <v>188</v>
      </c>
      <c r="H214" s="200">
        <v>181</v>
      </c>
      <c r="I214" s="260"/>
      <c r="J214" s="260"/>
      <c r="K214" s="260"/>
      <c r="L214" s="260"/>
      <c r="M214" s="3"/>
      <c r="N214" s="3"/>
      <c r="O214" s="3"/>
      <c r="P214" s="3"/>
      <c r="Q214" s="3"/>
    </row>
    <row r="215" spans="1:17" ht="12.75" hidden="1" customHeight="1">
      <c r="A215" s="46">
        <v>3</v>
      </c>
      <c r="B215" s="53">
        <v>1</v>
      </c>
      <c r="C215" s="53">
        <v>4</v>
      </c>
      <c r="D215" s="53"/>
      <c r="E215" s="53"/>
      <c r="F215" s="33"/>
      <c r="G215" s="223" t="s">
        <v>135</v>
      </c>
      <c r="H215" s="195">
        <v>182</v>
      </c>
      <c r="I215" s="263">
        <f t="shared" ref="I215:L217" si="21">I216</f>
        <v>0</v>
      </c>
      <c r="J215" s="351">
        <f t="shared" si="21"/>
        <v>0</v>
      </c>
      <c r="K215" s="352">
        <f t="shared" si="21"/>
        <v>0</v>
      </c>
      <c r="L215" s="352">
        <f t="shared" si="21"/>
        <v>0</v>
      </c>
      <c r="M215" s="3"/>
      <c r="N215" s="3"/>
      <c r="O215" s="3"/>
      <c r="P215" s="3"/>
      <c r="Q215" s="3"/>
    </row>
    <row r="216" spans="1:17" ht="12.75" hidden="1" customHeight="1">
      <c r="A216" s="43">
        <v>3</v>
      </c>
      <c r="B216" s="66">
        <v>1</v>
      </c>
      <c r="C216" s="66">
        <v>4</v>
      </c>
      <c r="D216" s="66">
        <v>1</v>
      </c>
      <c r="E216" s="66"/>
      <c r="F216" s="71"/>
      <c r="G216" s="67" t="s">
        <v>135</v>
      </c>
      <c r="H216" s="200">
        <v>183</v>
      </c>
      <c r="I216" s="259">
        <f t="shared" si="21"/>
        <v>0</v>
      </c>
      <c r="J216" s="360">
        <f t="shared" si="21"/>
        <v>0</v>
      </c>
      <c r="K216" s="363">
        <f t="shared" si="21"/>
        <v>0</v>
      </c>
      <c r="L216" s="363">
        <f t="shared" si="21"/>
        <v>0</v>
      </c>
      <c r="M216" s="3"/>
      <c r="N216" s="3"/>
      <c r="O216" s="3"/>
      <c r="P216" s="3"/>
      <c r="Q216" s="3"/>
    </row>
    <row r="217" spans="1:17" ht="12.75" hidden="1" customHeight="1">
      <c r="A217" s="30">
        <v>3</v>
      </c>
      <c r="B217" s="47">
        <v>1</v>
      </c>
      <c r="C217" s="47">
        <v>4</v>
      </c>
      <c r="D217" s="47">
        <v>1</v>
      </c>
      <c r="E217" s="47">
        <v>1</v>
      </c>
      <c r="F217" s="40"/>
      <c r="G217" s="58" t="s">
        <v>135</v>
      </c>
      <c r="H217" s="195">
        <v>184</v>
      </c>
      <c r="I217" s="248">
        <f t="shared" si="21"/>
        <v>0</v>
      </c>
      <c r="J217" s="265">
        <f t="shared" si="21"/>
        <v>0</v>
      </c>
      <c r="K217" s="250">
        <f t="shared" si="21"/>
        <v>0</v>
      </c>
      <c r="L217" s="250">
        <f t="shared" si="21"/>
        <v>0</v>
      </c>
      <c r="M217" s="3"/>
      <c r="N217" s="3"/>
      <c r="O217" s="3"/>
      <c r="P217" s="3"/>
      <c r="Q217" s="3"/>
    </row>
    <row r="218" spans="1:17" ht="12.75" hidden="1" customHeight="1">
      <c r="A218" s="39">
        <v>3</v>
      </c>
      <c r="B218" s="42">
        <v>1</v>
      </c>
      <c r="C218" s="48">
        <v>4</v>
      </c>
      <c r="D218" s="48">
        <v>1</v>
      </c>
      <c r="E218" s="48">
        <v>1</v>
      </c>
      <c r="F218" s="36">
        <v>1</v>
      </c>
      <c r="G218" s="59" t="s">
        <v>148</v>
      </c>
      <c r="H218" s="200">
        <v>185</v>
      </c>
      <c r="I218" s="369"/>
      <c r="J218" s="369"/>
      <c r="K218" s="369"/>
      <c r="L218" s="369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/>
      <c r="E219" s="47"/>
      <c r="F219" s="40"/>
      <c r="G219" s="224" t="s">
        <v>157</v>
      </c>
      <c r="H219" s="195">
        <v>186</v>
      </c>
      <c r="I219" s="370">
        <f t="shared" ref="I219:L220" si="22">I220</f>
        <v>0</v>
      </c>
      <c r="J219" s="370">
        <f t="shared" si="22"/>
        <v>0</v>
      </c>
      <c r="K219" s="370">
        <f t="shared" si="22"/>
        <v>0</v>
      </c>
      <c r="L219" s="370">
        <f t="shared" si="22"/>
        <v>0</v>
      </c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/>
      <c r="F220" s="40"/>
      <c r="G220" s="163" t="s">
        <v>157</v>
      </c>
      <c r="H220" s="200">
        <v>187</v>
      </c>
      <c r="I220" s="370">
        <f t="shared" si="22"/>
        <v>0</v>
      </c>
      <c r="J220" s="370">
        <f t="shared" si="22"/>
        <v>0</v>
      </c>
      <c r="K220" s="370">
        <f t="shared" si="22"/>
        <v>0</v>
      </c>
      <c r="L220" s="370">
        <f t="shared" si="22"/>
        <v>0</v>
      </c>
      <c r="M220" s="3"/>
      <c r="N220" s="3"/>
      <c r="O220" s="3"/>
      <c r="P220" s="3"/>
      <c r="Q220" s="3"/>
    </row>
    <row r="221" spans="1:17" ht="12.75" hidden="1" customHeight="1">
      <c r="A221" s="31">
        <v>3</v>
      </c>
      <c r="B221" s="47">
        <v>1</v>
      </c>
      <c r="C221" s="47">
        <v>5</v>
      </c>
      <c r="D221" s="47">
        <v>1</v>
      </c>
      <c r="E221" s="47">
        <v>1</v>
      </c>
      <c r="F221" s="40"/>
      <c r="G221" s="163" t="s">
        <v>157</v>
      </c>
      <c r="H221" s="195">
        <v>188</v>
      </c>
      <c r="I221" s="370">
        <f>SUM(I222:I224)</f>
        <v>0</v>
      </c>
      <c r="J221" s="370">
        <f>SUM(J222:J224)</f>
        <v>0</v>
      </c>
      <c r="K221" s="370">
        <f>SUM(K222:K224)</f>
        <v>0</v>
      </c>
      <c r="L221" s="370">
        <f>SUM(L222:L224)</f>
        <v>0</v>
      </c>
      <c r="M221" s="3"/>
      <c r="N221" s="3"/>
      <c r="O221" s="3"/>
      <c r="P221" s="3"/>
      <c r="Q221" s="3"/>
    </row>
    <row r="222" spans="1:17" ht="12.7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>
        <v>1</v>
      </c>
      <c r="G222" s="163" t="s">
        <v>158</v>
      </c>
      <c r="H222" s="200">
        <v>189</v>
      </c>
      <c r="I222" s="260"/>
      <c r="J222" s="260"/>
      <c r="K222" s="260"/>
      <c r="L222" s="260"/>
      <c r="M222" s="3"/>
      <c r="N222" s="3"/>
      <c r="O222" s="3"/>
      <c r="P222" s="3"/>
      <c r="Q222" s="3"/>
    </row>
    <row r="223" spans="1:17" ht="12.7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2</v>
      </c>
      <c r="G223" s="163" t="s">
        <v>159</v>
      </c>
      <c r="H223" s="195">
        <v>190</v>
      </c>
      <c r="I223" s="260"/>
      <c r="J223" s="260"/>
      <c r="K223" s="260"/>
      <c r="L223" s="260"/>
      <c r="M223" s="3"/>
      <c r="N223" s="3"/>
      <c r="O223" s="3"/>
      <c r="P223" s="3"/>
      <c r="Q223" s="3"/>
    </row>
    <row r="224" spans="1:17" ht="12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3</v>
      </c>
      <c r="G224" s="163" t="s">
        <v>160</v>
      </c>
      <c r="H224" s="200">
        <v>191</v>
      </c>
      <c r="I224" s="260"/>
      <c r="J224" s="260"/>
      <c r="K224" s="260"/>
      <c r="L224" s="260"/>
      <c r="M224" s="3"/>
      <c r="N224" s="3"/>
      <c r="O224" s="3"/>
      <c r="P224" s="3"/>
      <c r="Q224" s="3"/>
    </row>
    <row r="225" spans="1:17" s="13" customFormat="1" ht="12.75" hidden="1" customHeight="1">
      <c r="A225" s="45">
        <v>3</v>
      </c>
      <c r="B225" s="52">
        <v>2</v>
      </c>
      <c r="C225" s="52"/>
      <c r="D225" s="52"/>
      <c r="E225" s="52"/>
      <c r="F225" s="69"/>
      <c r="G225" s="62" t="s">
        <v>70</v>
      </c>
      <c r="H225" s="195">
        <v>192</v>
      </c>
      <c r="I225" s="248">
        <f>SUM(I226+I256)</f>
        <v>0</v>
      </c>
      <c r="J225" s="265">
        <f>SUM(J226+J256)</f>
        <v>0</v>
      </c>
      <c r="K225" s="250">
        <f>SUM(K226+K256)</f>
        <v>0</v>
      </c>
      <c r="L225" s="250">
        <f>SUM(L226+L256)</f>
        <v>0</v>
      </c>
      <c r="M225" s="108"/>
      <c r="N225" s="108"/>
      <c r="O225" s="108"/>
      <c r="P225" s="108"/>
      <c r="Q225" s="108"/>
    </row>
    <row r="226" spans="1:17" ht="12.75" hidden="1" customHeight="1">
      <c r="A226" s="43">
        <v>3</v>
      </c>
      <c r="B226" s="65">
        <v>2</v>
      </c>
      <c r="C226" s="66">
        <v>1</v>
      </c>
      <c r="D226" s="66"/>
      <c r="E226" s="66"/>
      <c r="F226" s="71"/>
      <c r="G226" s="226" t="s">
        <v>71</v>
      </c>
      <c r="H226" s="200">
        <v>193</v>
      </c>
      <c r="I226" s="259">
        <f>SUM(I227+I233+I237+I241+I246+I249+I252)</f>
        <v>0</v>
      </c>
      <c r="J226" s="360">
        <f>SUM(J227+J233+J237+J241+J246+J249+J252)</f>
        <v>0</v>
      </c>
      <c r="K226" s="363">
        <f>SUM(K227+K233+K237+K241+K246+K249+K252)</f>
        <v>0</v>
      </c>
      <c r="L226" s="363">
        <f>SUM(L227+L233+L237+L241+L246+L249+L252)</f>
        <v>0</v>
      </c>
      <c r="M226" s="3"/>
      <c r="N226" s="3"/>
      <c r="O226" s="3"/>
      <c r="P226" s="3"/>
      <c r="Q226" s="3"/>
    </row>
    <row r="227" spans="1:17" ht="12.75" hidden="1" customHeight="1">
      <c r="A227" s="30">
        <v>3</v>
      </c>
      <c r="B227" s="47">
        <v>2</v>
      </c>
      <c r="C227" s="47">
        <v>1</v>
      </c>
      <c r="D227" s="47">
        <v>1</v>
      </c>
      <c r="E227" s="47"/>
      <c r="F227" s="40"/>
      <c r="G227" s="58" t="s">
        <v>125</v>
      </c>
      <c r="H227" s="195">
        <v>194</v>
      </c>
      <c r="I227" s="248">
        <f>I228</f>
        <v>0</v>
      </c>
      <c r="J227" s="265">
        <f>J228</f>
        <v>0</v>
      </c>
      <c r="K227" s="250">
        <f>K228</f>
        <v>0</v>
      </c>
      <c r="L227" s="250">
        <f>L228</f>
        <v>0</v>
      </c>
      <c r="M227" s="3"/>
      <c r="N227" s="3"/>
      <c r="O227" s="3"/>
      <c r="P227" s="3"/>
      <c r="Q227" s="3"/>
    </row>
    <row r="228" spans="1:17" ht="12.75" hidden="1" customHeight="1">
      <c r="A228" s="30">
        <v>3</v>
      </c>
      <c r="B228" s="30">
        <v>2</v>
      </c>
      <c r="C228" s="47">
        <v>1</v>
      </c>
      <c r="D228" s="47">
        <v>1</v>
      </c>
      <c r="E228" s="47">
        <v>1</v>
      </c>
      <c r="F228" s="40"/>
      <c r="G228" s="58" t="s">
        <v>125</v>
      </c>
      <c r="H228" s="200">
        <v>195</v>
      </c>
      <c r="I228" s="248">
        <f>SUM(I229:I232)</f>
        <v>0</v>
      </c>
      <c r="J228" s="265">
        <f>SUM(J229:J232)</f>
        <v>0</v>
      </c>
      <c r="K228" s="250">
        <f>SUM(K229:K232)</f>
        <v>0</v>
      </c>
      <c r="L228" s="250">
        <f>SUM(L229:L232)</f>
        <v>0</v>
      </c>
      <c r="M228" s="3"/>
      <c r="N228" s="3"/>
      <c r="O228" s="3"/>
      <c r="P228" s="3"/>
      <c r="Q228" s="3"/>
    </row>
    <row r="229" spans="1:17" ht="12.75" hidden="1" customHeight="1">
      <c r="A229" s="43">
        <v>3</v>
      </c>
      <c r="B229" s="43">
        <v>2</v>
      </c>
      <c r="C229" s="66">
        <v>1</v>
      </c>
      <c r="D229" s="66">
        <v>1</v>
      </c>
      <c r="E229" s="66">
        <v>1</v>
      </c>
      <c r="F229" s="71">
        <v>1</v>
      </c>
      <c r="G229" s="67" t="s">
        <v>13</v>
      </c>
      <c r="H229" s="195">
        <v>196</v>
      </c>
      <c r="I229" s="260"/>
      <c r="J229" s="260"/>
      <c r="K229" s="260"/>
      <c r="L229" s="369"/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1</v>
      </c>
      <c r="E230" s="47">
        <v>1</v>
      </c>
      <c r="F230" s="40">
        <v>2</v>
      </c>
      <c r="G230" s="58" t="s">
        <v>83</v>
      </c>
      <c r="H230" s="200">
        <v>197</v>
      </c>
      <c r="I230" s="260"/>
      <c r="J230" s="260"/>
      <c r="K230" s="260"/>
      <c r="L230" s="260"/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1</v>
      </c>
      <c r="E231" s="66">
        <v>1</v>
      </c>
      <c r="F231" s="71">
        <v>3</v>
      </c>
      <c r="G231" s="67" t="s">
        <v>170</v>
      </c>
      <c r="H231" s="195">
        <v>198</v>
      </c>
      <c r="I231" s="260"/>
      <c r="J231" s="260"/>
      <c r="K231" s="260"/>
      <c r="L231" s="246"/>
      <c r="M231" s="3"/>
      <c r="N231" s="3"/>
      <c r="O231" s="3"/>
      <c r="P231" s="3"/>
      <c r="Q231" s="3"/>
    </row>
    <row r="232" spans="1:17" ht="12.7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4</v>
      </c>
      <c r="G232" s="67" t="s">
        <v>169</v>
      </c>
      <c r="H232" s="200">
        <v>199</v>
      </c>
      <c r="I232" s="260"/>
      <c r="J232" s="246"/>
      <c r="K232" s="260"/>
      <c r="L232" s="369"/>
      <c r="M232" s="3"/>
      <c r="N232" s="3"/>
      <c r="O232" s="3"/>
      <c r="P232" s="3"/>
      <c r="Q232" s="3"/>
    </row>
    <row r="233" spans="1:17" ht="12.75" hidden="1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5">
        <v>200</v>
      </c>
      <c r="I233" s="248">
        <f>I234</f>
        <v>0</v>
      </c>
      <c r="J233" s="265">
        <f>J234</f>
        <v>0</v>
      </c>
      <c r="K233" s="250">
        <f>K234</f>
        <v>0</v>
      </c>
      <c r="L233" s="250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0">
        <v>201</v>
      </c>
      <c r="I234" s="248">
        <f>SUM(I235:I236)</f>
        <v>0</v>
      </c>
      <c r="J234" s="265">
        <f>SUM(J235:J236)</f>
        <v>0</v>
      </c>
      <c r="K234" s="250">
        <f>SUM(K235:K236)</f>
        <v>0</v>
      </c>
      <c r="L234" s="250">
        <f>SUM(L235:L236)</f>
        <v>0</v>
      </c>
      <c r="M234" s="3"/>
      <c r="N234" s="3"/>
      <c r="O234" s="3"/>
      <c r="P234" s="3"/>
      <c r="Q234" s="3"/>
    </row>
    <row r="235" spans="1:17" ht="12.75" hidden="1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5">
        <v>202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0">
        <v>203</v>
      </c>
      <c r="I236" s="260"/>
      <c r="J236" s="260"/>
      <c r="K236" s="260"/>
      <c r="L236" s="260"/>
      <c r="M236" s="3"/>
      <c r="N236" s="3"/>
      <c r="O236" s="3"/>
      <c r="P236" s="3"/>
      <c r="Q236" s="3"/>
    </row>
    <row r="237" spans="1:17" ht="12.75" hidden="1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5">
        <v>204</v>
      </c>
      <c r="I237" s="263">
        <f>I238</f>
        <v>0</v>
      </c>
      <c r="J237" s="351">
        <f>J238</f>
        <v>0</v>
      </c>
      <c r="K237" s="352">
        <f>K238</f>
        <v>0</v>
      </c>
      <c r="L237" s="352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0">
        <v>205</v>
      </c>
      <c r="I238" s="248">
        <f>I239+I240</f>
        <v>0</v>
      </c>
      <c r="J238" s="248">
        <f>J239+J240</f>
        <v>0</v>
      </c>
      <c r="K238" s="248">
        <f>K239+K240</f>
        <v>0</v>
      </c>
      <c r="L238" s="248">
        <f>L239+L240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76</v>
      </c>
      <c r="H239" s="195">
        <v>206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2</v>
      </c>
      <c r="G240" s="58" t="s">
        <v>77</v>
      </c>
      <c r="H240" s="200">
        <v>207</v>
      </c>
      <c r="I240" s="369"/>
      <c r="J240" s="366"/>
      <c r="K240" s="369"/>
      <c r="L240" s="369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4</v>
      </c>
      <c r="E241" s="47"/>
      <c r="F241" s="40"/>
      <c r="G241" s="58" t="s">
        <v>75</v>
      </c>
      <c r="H241" s="195">
        <v>208</v>
      </c>
      <c r="I241" s="248">
        <f>I242</f>
        <v>0</v>
      </c>
      <c r="J241" s="250">
        <f>J242</f>
        <v>0</v>
      </c>
      <c r="K241" s="248">
        <f>K242</f>
        <v>0</v>
      </c>
      <c r="L241" s="250">
        <f>L242</f>
        <v>0</v>
      </c>
      <c r="M241" s="3"/>
      <c r="N241" s="3"/>
      <c r="O241" s="3"/>
      <c r="P241" s="3"/>
      <c r="Q241" s="3"/>
    </row>
    <row r="242" spans="1:17" ht="12.75" hidden="1" customHeight="1">
      <c r="A242" s="46">
        <v>3</v>
      </c>
      <c r="B242" s="53">
        <v>2</v>
      </c>
      <c r="C242" s="53">
        <v>1</v>
      </c>
      <c r="D242" s="53">
        <v>4</v>
      </c>
      <c r="E242" s="53">
        <v>1</v>
      </c>
      <c r="F242" s="33"/>
      <c r="G242" s="63" t="s">
        <v>75</v>
      </c>
      <c r="H242" s="200">
        <v>209</v>
      </c>
      <c r="I242" s="263">
        <f>SUM(I243:I244)</f>
        <v>0</v>
      </c>
      <c r="J242" s="351">
        <f>SUM(J243:J244)</f>
        <v>0</v>
      </c>
      <c r="K242" s="352">
        <f>SUM(K243:K244)</f>
        <v>0</v>
      </c>
      <c r="L242" s="352">
        <f>SUM(L243:L244)</f>
        <v>0</v>
      </c>
      <c r="M242" s="3"/>
      <c r="N242" s="3"/>
      <c r="O242" s="3"/>
      <c r="P242" s="3"/>
      <c r="Q242" s="3"/>
    </row>
    <row r="243" spans="1:17" ht="12.75" hidden="1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1</v>
      </c>
      <c r="G243" s="58" t="s">
        <v>76</v>
      </c>
      <c r="H243" s="195">
        <v>210</v>
      </c>
      <c r="I243" s="260"/>
      <c r="J243" s="260"/>
      <c r="K243" s="260"/>
      <c r="L243" s="260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2</v>
      </c>
      <c r="G244" s="58" t="s">
        <v>77</v>
      </c>
      <c r="H244" s="200">
        <v>211</v>
      </c>
      <c r="I244" s="260"/>
      <c r="J244" s="260"/>
      <c r="K244" s="260"/>
      <c r="L244" s="260"/>
      <c r="M244" s="3"/>
      <c r="N244" s="3"/>
      <c r="O244" s="3"/>
      <c r="P244" s="3"/>
      <c r="Q244" s="3"/>
    </row>
    <row r="245" spans="1:17" ht="12.75" hidden="1" customHeight="1">
      <c r="A245" s="401">
        <v>1</v>
      </c>
      <c r="B245" s="399"/>
      <c r="C245" s="399"/>
      <c r="D245" s="399"/>
      <c r="E245" s="399"/>
      <c r="F245" s="400"/>
      <c r="G245" s="220">
        <v>2</v>
      </c>
      <c r="H245" s="217">
        <v>3</v>
      </c>
      <c r="I245" s="385">
        <v>4</v>
      </c>
      <c r="J245" s="386">
        <v>5</v>
      </c>
      <c r="K245" s="387">
        <v>6</v>
      </c>
      <c r="L245" s="387">
        <v>7</v>
      </c>
      <c r="M245" s="3"/>
      <c r="N245" s="3"/>
      <c r="O245" s="3"/>
      <c r="P245" s="3"/>
      <c r="Q245" s="3"/>
    </row>
    <row r="246" spans="1:17" ht="12.75" hidden="1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5">
        <v>212</v>
      </c>
      <c r="I246" s="248">
        <f t="shared" ref="I246:L247" si="23">I247</f>
        <v>0</v>
      </c>
      <c r="J246" s="265">
        <f t="shared" si="23"/>
        <v>0</v>
      </c>
      <c r="K246" s="250">
        <f t="shared" si="23"/>
        <v>0</v>
      </c>
      <c r="L246" s="250">
        <f t="shared" si="23"/>
        <v>0</v>
      </c>
      <c r="N246" s="3"/>
      <c r="O246" s="3"/>
      <c r="P246" s="3"/>
      <c r="Q246" s="3"/>
    </row>
    <row r="247" spans="1:17" ht="12.75" hidden="1" customHeight="1">
      <c r="A247" s="30">
        <v>3</v>
      </c>
      <c r="B247" s="47">
        <v>2</v>
      </c>
      <c r="C247" s="47">
        <v>1</v>
      </c>
      <c r="D247" s="47">
        <v>5</v>
      </c>
      <c r="E247" s="47">
        <v>1</v>
      </c>
      <c r="F247" s="40"/>
      <c r="G247" s="58" t="s">
        <v>78</v>
      </c>
      <c r="H247" s="200">
        <v>213</v>
      </c>
      <c r="I247" s="250">
        <f t="shared" si="23"/>
        <v>0</v>
      </c>
      <c r="J247" s="265">
        <f t="shared" si="23"/>
        <v>0</v>
      </c>
      <c r="K247" s="250">
        <f t="shared" si="23"/>
        <v>0</v>
      </c>
      <c r="L247" s="250">
        <f t="shared" si="23"/>
        <v>0</v>
      </c>
      <c r="M247" s="3"/>
      <c r="N247" s="3"/>
      <c r="O247" s="3"/>
      <c r="P247" s="3"/>
      <c r="Q247" s="3"/>
    </row>
    <row r="248" spans="1:17" ht="12.75" hidden="1" customHeight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71">
        <v>1</v>
      </c>
      <c r="G248" s="67" t="s">
        <v>78</v>
      </c>
      <c r="H248" s="200">
        <v>214</v>
      </c>
      <c r="I248" s="369"/>
      <c r="J248" s="369"/>
      <c r="K248" s="369"/>
      <c r="L248" s="369"/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6</v>
      </c>
      <c r="E249" s="47"/>
      <c r="F249" s="40"/>
      <c r="G249" s="58" t="s">
        <v>128</v>
      </c>
      <c r="H249" s="200">
        <v>215</v>
      </c>
      <c r="I249" s="248">
        <f t="shared" ref="I249:L250" si="24">I250</f>
        <v>0</v>
      </c>
      <c r="J249" s="265">
        <f t="shared" si="24"/>
        <v>0</v>
      </c>
      <c r="K249" s="250">
        <f t="shared" si="24"/>
        <v>0</v>
      </c>
      <c r="L249" s="250">
        <f t="shared" si="24"/>
        <v>0</v>
      </c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30">
        <v>2</v>
      </c>
      <c r="C250" s="47">
        <v>1</v>
      </c>
      <c r="D250" s="47">
        <v>6</v>
      </c>
      <c r="E250" s="47">
        <v>1</v>
      </c>
      <c r="F250" s="40"/>
      <c r="G250" s="58" t="s">
        <v>128</v>
      </c>
      <c r="H250" s="200">
        <v>216</v>
      </c>
      <c r="I250" s="248">
        <f t="shared" si="24"/>
        <v>0</v>
      </c>
      <c r="J250" s="265">
        <f t="shared" si="24"/>
        <v>0</v>
      </c>
      <c r="K250" s="250">
        <f t="shared" si="24"/>
        <v>0</v>
      </c>
      <c r="L250" s="250">
        <f t="shared" si="24"/>
        <v>0</v>
      </c>
      <c r="M250" s="3"/>
      <c r="N250" s="3"/>
      <c r="O250" s="3"/>
      <c r="P250" s="3"/>
      <c r="Q250" s="3"/>
    </row>
    <row r="251" spans="1:17" ht="12.75" hidden="1" customHeight="1">
      <c r="A251" s="95">
        <v>3</v>
      </c>
      <c r="B251" s="95">
        <v>2</v>
      </c>
      <c r="C251" s="48">
        <v>1</v>
      </c>
      <c r="D251" s="48">
        <v>6</v>
      </c>
      <c r="E251" s="48">
        <v>1</v>
      </c>
      <c r="F251" s="36">
        <v>1</v>
      </c>
      <c r="G251" s="59" t="s">
        <v>128</v>
      </c>
      <c r="H251" s="200">
        <v>217</v>
      </c>
      <c r="I251" s="369"/>
      <c r="J251" s="369"/>
      <c r="K251" s="369"/>
      <c r="L251" s="369"/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30">
        <v>2</v>
      </c>
      <c r="C252" s="47">
        <v>1</v>
      </c>
      <c r="D252" s="47">
        <v>7</v>
      </c>
      <c r="E252" s="47"/>
      <c r="F252" s="40"/>
      <c r="G252" s="58" t="s">
        <v>129</v>
      </c>
      <c r="H252" s="200">
        <v>218</v>
      </c>
      <c r="I252" s="248">
        <f>I253</f>
        <v>0</v>
      </c>
      <c r="J252" s="265">
        <f>J253</f>
        <v>0</v>
      </c>
      <c r="K252" s="250">
        <f>K253</f>
        <v>0</v>
      </c>
      <c r="L252" s="250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/>
      <c r="G253" s="58" t="s">
        <v>129</v>
      </c>
      <c r="H253" s="200">
        <v>219</v>
      </c>
      <c r="I253" s="248">
        <f>I254+I255</f>
        <v>0</v>
      </c>
      <c r="J253" s="248">
        <f>J254+J255</f>
        <v>0</v>
      </c>
      <c r="K253" s="248">
        <f>K254+K255</f>
        <v>0</v>
      </c>
      <c r="L253" s="248">
        <f>L254+L255</f>
        <v>0</v>
      </c>
      <c r="M253" s="3"/>
      <c r="N253" s="3"/>
      <c r="O253" s="3"/>
      <c r="P253" s="3"/>
      <c r="Q253" s="3"/>
    </row>
    <row r="254" spans="1:17" ht="12.75" hidden="1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>
        <v>1</v>
      </c>
      <c r="G254" s="58" t="s">
        <v>76</v>
      </c>
      <c r="H254" s="200">
        <v>220</v>
      </c>
      <c r="I254" s="369"/>
      <c r="J254" s="369"/>
      <c r="K254" s="369"/>
      <c r="L254" s="369"/>
      <c r="M254" s="3"/>
      <c r="N254" s="3"/>
      <c r="O254" s="3"/>
      <c r="P254" s="3"/>
      <c r="Q254" s="3"/>
    </row>
    <row r="255" spans="1:17" ht="12.7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2</v>
      </c>
      <c r="G255" s="58" t="s">
        <v>77</v>
      </c>
      <c r="H255" s="200">
        <v>221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85">
        <v>3</v>
      </c>
      <c r="B256" s="84">
        <v>2</v>
      </c>
      <c r="C256" s="84">
        <v>2</v>
      </c>
      <c r="D256" s="49"/>
      <c r="E256" s="49"/>
      <c r="F256" s="81"/>
      <c r="G256" s="224" t="s">
        <v>79</v>
      </c>
      <c r="H256" s="200">
        <v>222</v>
      </c>
      <c r="I256" s="248">
        <f>SUM(I257+I263+I267+I271+I275+I278+I281)</f>
        <v>0</v>
      </c>
      <c r="J256" s="265">
        <f>SUM(J257+J263+J267+J271+J275+J278+J281)</f>
        <v>0</v>
      </c>
      <c r="K256" s="250">
        <f>SUM(K257+K263+K267+K271+K275+K278+K281)</f>
        <v>0</v>
      </c>
      <c r="L256" s="248">
        <f>SUM(L257+L263+L267+L271+L275+L278+L281)</f>
        <v>0</v>
      </c>
      <c r="M256" s="3"/>
      <c r="N256" s="3"/>
      <c r="O256" s="3"/>
      <c r="P256" s="3"/>
      <c r="Q256" s="3"/>
    </row>
    <row r="257" spans="1:17" ht="12.75" hidden="1" customHeight="1">
      <c r="A257" s="30">
        <v>3</v>
      </c>
      <c r="B257" s="47">
        <v>2</v>
      </c>
      <c r="C257" s="47">
        <v>2</v>
      </c>
      <c r="D257" s="47">
        <v>1</v>
      </c>
      <c r="E257" s="47"/>
      <c r="F257" s="40"/>
      <c r="G257" s="58" t="s">
        <v>12</v>
      </c>
      <c r="H257" s="200">
        <v>223</v>
      </c>
      <c r="I257" s="248">
        <f>I258</f>
        <v>0</v>
      </c>
      <c r="J257" s="265">
        <f>J258</f>
        <v>0</v>
      </c>
      <c r="K257" s="250">
        <f>K258</f>
        <v>0</v>
      </c>
      <c r="L257" s="248">
        <f>L258</f>
        <v>0</v>
      </c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1</v>
      </c>
      <c r="E258" s="47">
        <v>1</v>
      </c>
      <c r="F258" s="40"/>
      <c r="G258" s="58" t="s">
        <v>130</v>
      </c>
      <c r="H258" s="200">
        <v>224</v>
      </c>
      <c r="I258" s="248">
        <f>SUM(I259:I262)</f>
        <v>0</v>
      </c>
      <c r="J258" s="248">
        <f>SUM(J259:J262)</f>
        <v>0</v>
      </c>
      <c r="K258" s="248">
        <f>SUM(K259:K262)</f>
        <v>0</v>
      </c>
      <c r="L258" s="248">
        <f>SUM(L259:L262)</f>
        <v>0</v>
      </c>
      <c r="M258" s="3"/>
      <c r="N258" s="3"/>
      <c r="O258" s="3"/>
      <c r="P258" s="3"/>
      <c r="Q258" s="3"/>
    </row>
    <row r="259" spans="1:17" ht="12.75" hidden="1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1</v>
      </c>
      <c r="G259" s="58" t="s">
        <v>13</v>
      </c>
      <c r="H259" s="200">
        <v>225</v>
      </c>
      <c r="I259" s="260"/>
      <c r="J259" s="260"/>
      <c r="K259" s="260"/>
      <c r="L259" s="260"/>
      <c r="M259" s="3"/>
      <c r="N259" s="3"/>
      <c r="O259" s="3"/>
      <c r="P259" s="3"/>
      <c r="Q259" s="3"/>
    </row>
    <row r="260" spans="1:17" ht="12.75" hidden="1" customHeight="1">
      <c r="A260" s="64">
        <v>3</v>
      </c>
      <c r="B260" s="46">
        <v>2</v>
      </c>
      <c r="C260" s="53">
        <v>2</v>
      </c>
      <c r="D260" s="53">
        <v>1</v>
      </c>
      <c r="E260" s="53">
        <v>1</v>
      </c>
      <c r="F260" s="33">
        <v>2</v>
      </c>
      <c r="G260" s="165" t="s">
        <v>83</v>
      </c>
      <c r="H260" s="200">
        <v>226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1">
        <v>3</v>
      </c>
      <c r="B261" s="30">
        <v>2</v>
      </c>
      <c r="C261" s="47">
        <v>2</v>
      </c>
      <c r="D261" s="47">
        <v>1</v>
      </c>
      <c r="E261" s="47">
        <v>1</v>
      </c>
      <c r="F261" s="40">
        <v>3</v>
      </c>
      <c r="G261" s="58" t="s">
        <v>170</v>
      </c>
      <c r="H261" s="200">
        <v>227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4</v>
      </c>
      <c r="G262" s="58" t="s">
        <v>169</v>
      </c>
      <c r="H262" s="200">
        <v>228</v>
      </c>
      <c r="I262" s="260"/>
      <c r="J262" s="246"/>
      <c r="K262" s="260"/>
      <c r="L262" s="260"/>
      <c r="M262" s="3"/>
      <c r="N262" s="3"/>
      <c r="O262" s="3"/>
      <c r="P262" s="3"/>
      <c r="Q262" s="3"/>
    </row>
    <row r="263" spans="1:17" ht="12.75" hidden="1" customHeight="1">
      <c r="A263" s="31">
        <v>3</v>
      </c>
      <c r="B263" s="30">
        <v>2</v>
      </c>
      <c r="C263" s="47">
        <v>2</v>
      </c>
      <c r="D263" s="47">
        <v>2</v>
      </c>
      <c r="E263" s="47"/>
      <c r="F263" s="40"/>
      <c r="G263" s="58" t="s">
        <v>72</v>
      </c>
      <c r="H263" s="200">
        <v>229</v>
      </c>
      <c r="I263" s="248">
        <f>I264</f>
        <v>0</v>
      </c>
      <c r="J263" s="250">
        <f>J264</f>
        <v>0</v>
      </c>
      <c r="K263" s="248">
        <f>K264</f>
        <v>0</v>
      </c>
      <c r="L263" s="250">
        <f>L264</f>
        <v>0</v>
      </c>
      <c r="M263" s="3"/>
      <c r="N263" s="3"/>
      <c r="O263" s="3"/>
      <c r="P263" s="3"/>
      <c r="Q263" s="3"/>
    </row>
    <row r="264" spans="1:17" ht="12.75" hidden="1" customHeight="1">
      <c r="A264" s="30">
        <v>3</v>
      </c>
      <c r="B264" s="47">
        <v>2</v>
      </c>
      <c r="C264" s="53">
        <v>2</v>
      </c>
      <c r="D264" s="53">
        <v>2</v>
      </c>
      <c r="E264" s="53">
        <v>1</v>
      </c>
      <c r="F264" s="33"/>
      <c r="G264" s="63" t="s">
        <v>72</v>
      </c>
      <c r="H264" s="200">
        <v>230</v>
      </c>
      <c r="I264" s="263">
        <f>SUM(I265:I266)</f>
        <v>0</v>
      </c>
      <c r="J264" s="351">
        <f>SUM(J265:J266)</f>
        <v>0</v>
      </c>
      <c r="K264" s="352">
        <f>SUM(K265:K266)</f>
        <v>0</v>
      </c>
      <c r="L264" s="352">
        <f>SUM(L265:L266)</f>
        <v>0</v>
      </c>
      <c r="M264" s="3"/>
      <c r="N264" s="3"/>
      <c r="O264" s="3"/>
      <c r="P264" s="3"/>
      <c r="Q264" s="3"/>
    </row>
    <row r="265" spans="1:17" ht="12.75" hidden="1" customHeight="1">
      <c r="A265" s="30">
        <v>3</v>
      </c>
      <c r="B265" s="47">
        <v>2</v>
      </c>
      <c r="C265" s="47">
        <v>2</v>
      </c>
      <c r="D265" s="47">
        <v>2</v>
      </c>
      <c r="E265" s="47">
        <v>1</v>
      </c>
      <c r="F265" s="40">
        <v>1</v>
      </c>
      <c r="G265" s="58" t="s">
        <v>73</v>
      </c>
      <c r="H265" s="200">
        <v>231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2</v>
      </c>
      <c r="G266" s="30" t="s">
        <v>74</v>
      </c>
      <c r="H266" s="200">
        <v>232</v>
      </c>
      <c r="I266" s="260"/>
      <c r="J266" s="260"/>
      <c r="K266" s="260"/>
      <c r="L266" s="260"/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3</v>
      </c>
      <c r="E267" s="47"/>
      <c r="F267" s="40"/>
      <c r="G267" s="58" t="s">
        <v>127</v>
      </c>
      <c r="H267" s="200">
        <v>233</v>
      </c>
      <c r="I267" s="248">
        <f>I268</f>
        <v>0</v>
      </c>
      <c r="J267" s="265">
        <f>J268</f>
        <v>0</v>
      </c>
      <c r="K267" s="250">
        <f>K268</f>
        <v>0</v>
      </c>
      <c r="L267" s="250">
        <f>L268</f>
        <v>0</v>
      </c>
      <c r="M267" s="3"/>
      <c r="N267" s="3"/>
      <c r="O267" s="3"/>
      <c r="P267" s="3"/>
      <c r="Q267" s="3"/>
    </row>
    <row r="268" spans="1:17" ht="12.75" hidden="1" customHeight="1">
      <c r="A268" s="46">
        <v>3</v>
      </c>
      <c r="B268" s="47">
        <v>2</v>
      </c>
      <c r="C268" s="47">
        <v>2</v>
      </c>
      <c r="D268" s="47">
        <v>3</v>
      </c>
      <c r="E268" s="47">
        <v>1</v>
      </c>
      <c r="F268" s="40"/>
      <c r="G268" s="58" t="s">
        <v>127</v>
      </c>
      <c r="H268" s="200">
        <v>234</v>
      </c>
      <c r="I268" s="248">
        <f>I269+I270</f>
        <v>0</v>
      </c>
      <c r="J268" s="248">
        <f>J269+J270</f>
        <v>0</v>
      </c>
      <c r="K268" s="248">
        <f>K269+K270</f>
        <v>0</v>
      </c>
      <c r="L268" s="248">
        <f>L269+L270</f>
        <v>0</v>
      </c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>
        <v>1</v>
      </c>
      <c r="G269" s="58" t="s">
        <v>76</v>
      </c>
      <c r="H269" s="200">
        <v>235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2</v>
      </c>
      <c r="G270" s="58" t="s">
        <v>77</v>
      </c>
      <c r="H270" s="200">
        <v>236</v>
      </c>
      <c r="I270" s="260"/>
      <c r="J270" s="260"/>
      <c r="K270" s="260"/>
      <c r="L270" s="260"/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4</v>
      </c>
      <c r="E271" s="47"/>
      <c r="F271" s="40"/>
      <c r="G271" s="58" t="s">
        <v>75</v>
      </c>
      <c r="H271" s="200">
        <v>237</v>
      </c>
      <c r="I271" s="248">
        <f>I272</f>
        <v>0</v>
      </c>
      <c r="J271" s="265">
        <f>J272</f>
        <v>0</v>
      </c>
      <c r="K271" s="250">
        <f>K272</f>
        <v>0</v>
      </c>
      <c r="L271" s="250">
        <f>L272</f>
        <v>0</v>
      </c>
      <c r="M271" s="3"/>
      <c r="N271" s="3"/>
      <c r="O271" s="3"/>
      <c r="P271" s="3"/>
      <c r="Q271" s="3"/>
    </row>
    <row r="272" spans="1:17" ht="12.75" hidden="1" customHeight="1">
      <c r="A272" s="30">
        <v>3</v>
      </c>
      <c r="B272" s="47">
        <v>2</v>
      </c>
      <c r="C272" s="47">
        <v>2</v>
      </c>
      <c r="D272" s="47">
        <v>4</v>
      </c>
      <c r="E272" s="47">
        <v>1</v>
      </c>
      <c r="F272" s="40"/>
      <c r="G272" s="58" t="s">
        <v>75</v>
      </c>
      <c r="H272" s="200">
        <v>238</v>
      </c>
      <c r="I272" s="248">
        <f>SUM(I273:I274)</f>
        <v>0</v>
      </c>
      <c r="J272" s="265">
        <f>SUM(J273:J274)</f>
        <v>0</v>
      </c>
      <c r="K272" s="250">
        <f>SUM(K273:K274)</f>
        <v>0</v>
      </c>
      <c r="L272" s="250">
        <f>SUM(L273:L274)</f>
        <v>0</v>
      </c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>
        <v>1</v>
      </c>
      <c r="G273" s="58" t="s">
        <v>76</v>
      </c>
      <c r="H273" s="200">
        <v>239</v>
      </c>
      <c r="I273" s="260"/>
      <c r="J273" s="260"/>
      <c r="K273" s="260"/>
      <c r="L273" s="260"/>
      <c r="M273" s="3"/>
      <c r="N273" s="3"/>
      <c r="O273" s="3"/>
      <c r="P273" s="3"/>
      <c r="Q273" s="3"/>
    </row>
    <row r="274" spans="1:17" ht="12.75" hidden="1" customHeight="1">
      <c r="A274" s="46">
        <v>3</v>
      </c>
      <c r="B274" s="53">
        <v>2</v>
      </c>
      <c r="C274" s="53">
        <v>2</v>
      </c>
      <c r="D274" s="53">
        <v>4</v>
      </c>
      <c r="E274" s="53">
        <v>1</v>
      </c>
      <c r="F274" s="33">
        <v>2</v>
      </c>
      <c r="G274" s="31" t="s">
        <v>77</v>
      </c>
      <c r="H274" s="200">
        <v>240</v>
      </c>
      <c r="I274" s="260"/>
      <c r="J274" s="260"/>
      <c r="K274" s="260"/>
      <c r="L274" s="260"/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47">
        <v>2</v>
      </c>
      <c r="C275" s="47">
        <v>2</v>
      </c>
      <c r="D275" s="47">
        <v>5</v>
      </c>
      <c r="E275" s="47"/>
      <c r="F275" s="40"/>
      <c r="G275" s="58" t="s">
        <v>78</v>
      </c>
      <c r="H275" s="200">
        <v>241</v>
      </c>
      <c r="I275" s="248">
        <f t="shared" ref="I275:L276" si="25">I276</f>
        <v>0</v>
      </c>
      <c r="J275" s="265">
        <f t="shared" si="25"/>
        <v>0</v>
      </c>
      <c r="K275" s="250">
        <f t="shared" si="25"/>
        <v>0</v>
      </c>
      <c r="L275" s="250">
        <f t="shared" si="25"/>
        <v>0</v>
      </c>
      <c r="M275" s="3"/>
      <c r="N275" s="3"/>
      <c r="O275" s="3"/>
      <c r="P275" s="3"/>
      <c r="Q275" s="3"/>
    </row>
    <row r="276" spans="1:17" ht="12.75" hidden="1" customHeight="1">
      <c r="A276" s="30">
        <v>3</v>
      </c>
      <c r="B276" s="47">
        <v>2</v>
      </c>
      <c r="C276" s="47">
        <v>2</v>
      </c>
      <c r="D276" s="47">
        <v>5</v>
      </c>
      <c r="E276" s="47">
        <v>1</v>
      </c>
      <c r="F276" s="40"/>
      <c r="G276" s="58" t="s">
        <v>78</v>
      </c>
      <c r="H276" s="200">
        <v>242</v>
      </c>
      <c r="I276" s="248">
        <f t="shared" si="25"/>
        <v>0</v>
      </c>
      <c r="J276" s="265">
        <f t="shared" si="25"/>
        <v>0</v>
      </c>
      <c r="K276" s="265">
        <f t="shared" si="25"/>
        <v>0</v>
      </c>
      <c r="L276" s="250">
        <f t="shared" si="25"/>
        <v>0</v>
      </c>
      <c r="M276" s="3"/>
      <c r="N276" s="3"/>
      <c r="O276" s="3"/>
      <c r="P276" s="3"/>
      <c r="Q276" s="3"/>
    </row>
    <row r="277" spans="1:17" ht="12.75" hidden="1" customHeight="1">
      <c r="A277" s="42">
        <v>3</v>
      </c>
      <c r="B277" s="48">
        <v>2</v>
      </c>
      <c r="C277" s="48">
        <v>2</v>
      </c>
      <c r="D277" s="48">
        <v>5</v>
      </c>
      <c r="E277" s="48">
        <v>1</v>
      </c>
      <c r="F277" s="36">
        <v>1</v>
      </c>
      <c r="G277" s="59" t="s">
        <v>78</v>
      </c>
      <c r="H277" s="200">
        <v>243</v>
      </c>
      <c r="I277" s="260"/>
      <c r="J277" s="260"/>
      <c r="K277" s="260"/>
      <c r="L277" s="260"/>
      <c r="M277" s="3"/>
      <c r="N277" s="3"/>
      <c r="O277" s="3"/>
      <c r="P277" s="3"/>
      <c r="Q277" s="3"/>
    </row>
    <row r="278" spans="1:17" ht="12.75" hidden="1" customHeight="1">
      <c r="A278" s="30">
        <v>3</v>
      </c>
      <c r="B278" s="47">
        <v>2</v>
      </c>
      <c r="C278" s="47">
        <v>2</v>
      </c>
      <c r="D278" s="47">
        <v>6</v>
      </c>
      <c r="E278" s="47"/>
      <c r="F278" s="40"/>
      <c r="G278" s="58" t="s">
        <v>128</v>
      </c>
      <c r="H278" s="200">
        <v>244</v>
      </c>
      <c r="I278" s="248">
        <f t="shared" ref="I278:L279" si="26">I279</f>
        <v>0</v>
      </c>
      <c r="J278" s="371">
        <f t="shared" si="26"/>
        <v>0</v>
      </c>
      <c r="K278" s="265">
        <f t="shared" si="26"/>
        <v>0</v>
      </c>
      <c r="L278" s="250">
        <f t="shared" si="26"/>
        <v>0</v>
      </c>
      <c r="M278" s="3"/>
      <c r="N278" s="3"/>
      <c r="O278" s="3"/>
      <c r="P278" s="3"/>
      <c r="Q278" s="3"/>
    </row>
    <row r="279" spans="1:17" ht="12.75" hidden="1" customHeight="1">
      <c r="A279" s="30">
        <v>3</v>
      </c>
      <c r="B279" s="47">
        <v>2</v>
      </c>
      <c r="C279" s="47">
        <v>2</v>
      </c>
      <c r="D279" s="47">
        <v>6</v>
      </c>
      <c r="E279" s="47">
        <v>1</v>
      </c>
      <c r="F279" s="40"/>
      <c r="G279" s="58" t="s">
        <v>128</v>
      </c>
      <c r="H279" s="200">
        <v>245</v>
      </c>
      <c r="I279" s="248">
        <f t="shared" si="26"/>
        <v>0</v>
      </c>
      <c r="J279" s="371">
        <f t="shared" si="26"/>
        <v>0</v>
      </c>
      <c r="K279" s="265">
        <f t="shared" si="26"/>
        <v>0</v>
      </c>
      <c r="L279" s="250">
        <f t="shared" si="26"/>
        <v>0</v>
      </c>
      <c r="M279" s="3"/>
      <c r="N279" s="3"/>
      <c r="O279" s="3"/>
      <c r="P279" s="3"/>
      <c r="Q279" s="3"/>
    </row>
    <row r="280" spans="1:17" ht="12.75" hidden="1" customHeight="1">
      <c r="A280" s="30">
        <v>3</v>
      </c>
      <c r="B280" s="66">
        <v>2</v>
      </c>
      <c r="C280" s="66">
        <v>2</v>
      </c>
      <c r="D280" s="47">
        <v>6</v>
      </c>
      <c r="E280" s="66">
        <v>1</v>
      </c>
      <c r="F280" s="71">
        <v>1</v>
      </c>
      <c r="G280" s="67" t="s">
        <v>128</v>
      </c>
      <c r="H280" s="200">
        <v>246</v>
      </c>
      <c r="I280" s="260"/>
      <c r="J280" s="260"/>
      <c r="K280" s="260"/>
      <c r="L280" s="260"/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0">
        <v>2</v>
      </c>
      <c r="C281" s="47">
        <v>2</v>
      </c>
      <c r="D281" s="47">
        <v>7</v>
      </c>
      <c r="E281" s="47"/>
      <c r="F281" s="40"/>
      <c r="G281" s="58" t="s">
        <v>129</v>
      </c>
      <c r="H281" s="200">
        <v>247</v>
      </c>
      <c r="I281" s="248">
        <f>I282</f>
        <v>0</v>
      </c>
      <c r="J281" s="371">
        <f>J282</f>
        <v>0</v>
      </c>
      <c r="K281" s="265">
        <f>K282</f>
        <v>0</v>
      </c>
      <c r="L281" s="250">
        <f>L282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0">
        <v>2</v>
      </c>
      <c r="C282" s="47">
        <v>2</v>
      </c>
      <c r="D282" s="47">
        <v>7</v>
      </c>
      <c r="E282" s="47">
        <v>1</v>
      </c>
      <c r="F282" s="40"/>
      <c r="G282" s="58" t="s">
        <v>129</v>
      </c>
      <c r="H282" s="200">
        <v>248</v>
      </c>
      <c r="I282" s="248">
        <f>I283+I284</f>
        <v>0</v>
      </c>
      <c r="J282" s="248">
        <f>J283+J284</f>
        <v>0</v>
      </c>
      <c r="K282" s="248">
        <f>K283+K284</f>
        <v>0</v>
      </c>
      <c r="L282" s="248">
        <f>L283+L284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0">
        <v>2</v>
      </c>
      <c r="C283" s="30">
        <v>2</v>
      </c>
      <c r="D283" s="47">
        <v>7</v>
      </c>
      <c r="E283" s="47">
        <v>1</v>
      </c>
      <c r="F283" s="40">
        <v>1</v>
      </c>
      <c r="G283" s="58" t="s">
        <v>76</v>
      </c>
      <c r="H283" s="200">
        <v>249</v>
      </c>
      <c r="I283" s="260"/>
      <c r="J283" s="260"/>
      <c r="K283" s="260"/>
      <c r="L283" s="260"/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2</v>
      </c>
      <c r="G284" s="58" t="s">
        <v>77</v>
      </c>
      <c r="H284" s="200">
        <v>250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401">
        <v>1</v>
      </c>
      <c r="B285" s="399"/>
      <c r="C285" s="399"/>
      <c r="D285" s="399"/>
      <c r="E285" s="399"/>
      <c r="F285" s="400"/>
      <c r="G285" s="216">
        <v>2</v>
      </c>
      <c r="H285" s="217">
        <v>3</v>
      </c>
      <c r="I285" s="385">
        <v>4</v>
      </c>
      <c r="J285" s="388">
        <v>5</v>
      </c>
      <c r="K285" s="387">
        <v>6</v>
      </c>
      <c r="L285" s="387">
        <v>7</v>
      </c>
      <c r="M285" s="3"/>
      <c r="N285" s="3"/>
      <c r="O285" s="3"/>
      <c r="P285" s="3"/>
      <c r="Q285" s="3"/>
    </row>
    <row r="286" spans="1:17" ht="12.75" hidden="1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0">
        <v>251</v>
      </c>
      <c r="I286" s="253">
        <f>SUM(I287+I315)</f>
        <v>0</v>
      </c>
      <c r="J286" s="372">
        <f>SUM(J287+J315)</f>
        <v>0</v>
      </c>
      <c r="K286" s="368">
        <f>SUM(K287+K315)</f>
        <v>0</v>
      </c>
      <c r="L286" s="252">
        <f>SUM(L287+L315)</f>
        <v>0</v>
      </c>
      <c r="M286" s="3"/>
      <c r="N286" s="3"/>
      <c r="O286" s="3"/>
      <c r="P286" s="3"/>
      <c r="Q286" s="3"/>
    </row>
    <row r="287" spans="1:17" ht="12.75" hidden="1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248">
        <f>SUM(I288+I293+I297+I301+I305+I308+I311)</f>
        <v>0</v>
      </c>
      <c r="J287" s="371">
        <f>SUM(J288+J293+J297+J301+J305+J308+J311)</f>
        <v>0</v>
      </c>
      <c r="K287" s="265">
        <f>SUM(K288+K293+K297+K301+K305+K308+K311)</f>
        <v>0</v>
      </c>
      <c r="L287" s="250">
        <f>SUM(L288+L293+L297+L301+L305+L308+L311)</f>
        <v>0</v>
      </c>
      <c r="M287" s="3"/>
      <c r="N287" s="3"/>
      <c r="O287" s="3"/>
      <c r="P287" s="3"/>
      <c r="Q287" s="3"/>
    </row>
    <row r="288" spans="1:17" ht="12.75" hidden="1" customHeight="1">
      <c r="A288" s="31">
        <v>3</v>
      </c>
      <c r="B288" s="31">
        <v>3</v>
      </c>
      <c r="C288" s="30">
        <v>1</v>
      </c>
      <c r="D288" s="47">
        <v>1</v>
      </c>
      <c r="E288" s="47"/>
      <c r="F288" s="40"/>
      <c r="G288" s="58" t="s">
        <v>125</v>
      </c>
      <c r="H288" s="201">
        <v>253</v>
      </c>
      <c r="I288" s="248">
        <f>I289</f>
        <v>0</v>
      </c>
      <c r="J288" s="371">
        <f>J289</f>
        <v>0</v>
      </c>
      <c r="K288" s="265">
        <f>K289</f>
        <v>0</v>
      </c>
      <c r="L288" s="250">
        <f>L289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1</v>
      </c>
      <c r="E289" s="47">
        <v>1</v>
      </c>
      <c r="F289" s="40"/>
      <c r="G289" s="58" t="s">
        <v>125</v>
      </c>
      <c r="H289" s="200">
        <v>254</v>
      </c>
      <c r="I289" s="248">
        <f>SUM(I290:I292)</f>
        <v>0</v>
      </c>
      <c r="J289" s="371">
        <f>SUM(J290:J292)</f>
        <v>0</v>
      </c>
      <c r="K289" s="265">
        <f>SUM(K290:K292)</f>
        <v>0</v>
      </c>
      <c r="L289" s="250">
        <f>SUM(L290:L292)</f>
        <v>0</v>
      </c>
      <c r="M289" s="3"/>
      <c r="N289" s="3"/>
      <c r="O289" s="3"/>
      <c r="P289" s="3"/>
      <c r="Q289" s="3"/>
    </row>
    <row r="290" spans="1:17" ht="12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>
        <v>1</v>
      </c>
      <c r="G290" s="58" t="s">
        <v>13</v>
      </c>
      <c r="H290" s="201">
        <v>255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2</v>
      </c>
      <c r="G291" s="58" t="s">
        <v>83</v>
      </c>
      <c r="H291" s="200">
        <v>256</v>
      </c>
      <c r="I291" s="260"/>
      <c r="J291" s="260"/>
      <c r="K291" s="260"/>
      <c r="L291" s="260"/>
      <c r="M291" s="3"/>
      <c r="N291" s="3"/>
      <c r="O291" s="3"/>
      <c r="P291" s="3"/>
      <c r="Q291" s="3"/>
    </row>
    <row r="292" spans="1:17" ht="12.75" hidden="1" customHeight="1">
      <c r="A292" s="31">
        <v>3</v>
      </c>
      <c r="B292" s="30">
        <v>3</v>
      </c>
      <c r="C292" s="46">
        <v>1</v>
      </c>
      <c r="D292" s="47">
        <v>1</v>
      </c>
      <c r="E292" s="47">
        <v>1</v>
      </c>
      <c r="F292" s="40">
        <v>3</v>
      </c>
      <c r="G292" s="58" t="s">
        <v>126</v>
      </c>
      <c r="H292" s="201">
        <v>257</v>
      </c>
      <c r="I292" s="260"/>
      <c r="J292" s="260"/>
      <c r="K292" s="260"/>
      <c r="L292" s="260"/>
      <c r="M292" s="3"/>
      <c r="N292" s="3"/>
      <c r="O292" s="3"/>
      <c r="P292" s="3"/>
      <c r="Q292" s="3"/>
    </row>
    <row r="293" spans="1:17" ht="12.75" hidden="1" customHeight="1">
      <c r="A293" s="64">
        <v>3</v>
      </c>
      <c r="B293" s="46">
        <v>3</v>
      </c>
      <c r="C293" s="30">
        <v>1</v>
      </c>
      <c r="D293" s="47">
        <v>2</v>
      </c>
      <c r="E293" s="47"/>
      <c r="F293" s="40"/>
      <c r="G293" s="58" t="s">
        <v>80</v>
      </c>
      <c r="H293" s="200">
        <v>258</v>
      </c>
      <c r="I293" s="248">
        <f>I294</f>
        <v>0</v>
      </c>
      <c r="J293" s="371">
        <f>J294</f>
        <v>0</v>
      </c>
      <c r="K293" s="265">
        <f>K294</f>
        <v>0</v>
      </c>
      <c r="L293" s="250">
        <f>L294</f>
        <v>0</v>
      </c>
      <c r="M293" s="3"/>
      <c r="N293" s="3"/>
      <c r="O293" s="3"/>
      <c r="P293" s="3"/>
      <c r="Q293" s="3"/>
    </row>
    <row r="294" spans="1:17" ht="12.75" hidden="1" customHeight="1">
      <c r="A294" s="64">
        <v>3</v>
      </c>
      <c r="B294" s="64">
        <v>3</v>
      </c>
      <c r="C294" s="46">
        <v>1</v>
      </c>
      <c r="D294" s="53">
        <v>2</v>
      </c>
      <c r="E294" s="53">
        <v>1</v>
      </c>
      <c r="F294" s="33"/>
      <c r="G294" s="63" t="s">
        <v>80</v>
      </c>
      <c r="H294" s="201">
        <v>259</v>
      </c>
      <c r="I294" s="263">
        <f>SUM(I295:I296)</f>
        <v>0</v>
      </c>
      <c r="J294" s="373">
        <f>SUM(J295:J296)</f>
        <v>0</v>
      </c>
      <c r="K294" s="351">
        <f>SUM(K295:K296)</f>
        <v>0</v>
      </c>
      <c r="L294" s="352">
        <f>SUM(L295:L296)</f>
        <v>0</v>
      </c>
      <c r="M294" s="3"/>
      <c r="N294" s="3"/>
      <c r="O294" s="3"/>
      <c r="P294" s="3"/>
      <c r="Q294" s="3"/>
    </row>
    <row r="295" spans="1:17" ht="12.75" hidden="1" customHeight="1">
      <c r="A295" s="31">
        <v>3</v>
      </c>
      <c r="B295" s="31">
        <v>3</v>
      </c>
      <c r="C295" s="30">
        <v>1</v>
      </c>
      <c r="D295" s="47">
        <v>2</v>
      </c>
      <c r="E295" s="47">
        <v>1</v>
      </c>
      <c r="F295" s="40">
        <v>1</v>
      </c>
      <c r="G295" s="58" t="s">
        <v>73</v>
      </c>
      <c r="H295" s="200">
        <v>260</v>
      </c>
      <c r="I295" s="260"/>
      <c r="J295" s="260"/>
      <c r="K295" s="260"/>
      <c r="L295" s="260"/>
      <c r="M295" s="3"/>
      <c r="N295" s="3"/>
      <c r="O295" s="3"/>
      <c r="P295" s="3"/>
      <c r="Q295" s="3"/>
    </row>
    <row r="296" spans="1:17" ht="12.75" hidden="1" customHeight="1">
      <c r="A296" s="34">
        <v>3</v>
      </c>
      <c r="B296" s="74">
        <v>3</v>
      </c>
      <c r="C296" s="65">
        <v>1</v>
      </c>
      <c r="D296" s="66">
        <v>2</v>
      </c>
      <c r="E296" s="66">
        <v>1</v>
      </c>
      <c r="F296" s="71">
        <v>2</v>
      </c>
      <c r="G296" s="67" t="s">
        <v>74</v>
      </c>
      <c r="H296" s="201">
        <v>261</v>
      </c>
      <c r="I296" s="260"/>
      <c r="J296" s="260"/>
      <c r="K296" s="260"/>
      <c r="L296" s="260"/>
      <c r="M296" s="3"/>
      <c r="N296" s="3"/>
      <c r="O296" s="3"/>
      <c r="P296" s="3"/>
      <c r="Q296" s="3"/>
    </row>
    <row r="297" spans="1:17" ht="12.75" hidden="1" customHeight="1">
      <c r="A297" s="30">
        <v>3</v>
      </c>
      <c r="B297" s="58">
        <v>3</v>
      </c>
      <c r="C297" s="30">
        <v>1</v>
      </c>
      <c r="D297" s="47">
        <v>3</v>
      </c>
      <c r="E297" s="47"/>
      <c r="F297" s="40"/>
      <c r="G297" s="58" t="s">
        <v>127</v>
      </c>
      <c r="H297" s="200">
        <v>262</v>
      </c>
      <c r="I297" s="248">
        <f>I298</f>
        <v>0</v>
      </c>
      <c r="J297" s="371">
        <f>J298</f>
        <v>0</v>
      </c>
      <c r="K297" s="265">
        <f>K298</f>
        <v>0</v>
      </c>
      <c r="L297" s="250">
        <f>L298</f>
        <v>0</v>
      </c>
      <c r="M297" s="3"/>
      <c r="N297" s="3"/>
      <c r="O297" s="3"/>
      <c r="P297" s="3"/>
      <c r="Q297" s="3"/>
    </row>
    <row r="298" spans="1:17" ht="12.75" hidden="1" customHeight="1">
      <c r="A298" s="30">
        <v>3</v>
      </c>
      <c r="B298" s="67">
        <v>3</v>
      </c>
      <c r="C298" s="65">
        <v>1</v>
      </c>
      <c r="D298" s="66">
        <v>3</v>
      </c>
      <c r="E298" s="66">
        <v>1</v>
      </c>
      <c r="F298" s="71"/>
      <c r="G298" s="67" t="s">
        <v>127</v>
      </c>
      <c r="H298" s="201">
        <v>263</v>
      </c>
      <c r="I298" s="250">
        <f>I299+I300</f>
        <v>0</v>
      </c>
      <c r="J298" s="250">
        <f>J299+J300</f>
        <v>0</v>
      </c>
      <c r="K298" s="250">
        <f>K299+K300</f>
        <v>0</v>
      </c>
      <c r="L298" s="250">
        <f>L299+L300</f>
        <v>0</v>
      </c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58">
        <v>3</v>
      </c>
      <c r="C299" s="30">
        <v>1</v>
      </c>
      <c r="D299" s="47">
        <v>3</v>
      </c>
      <c r="E299" s="47">
        <v>1</v>
      </c>
      <c r="F299" s="40">
        <v>1</v>
      </c>
      <c r="G299" s="58" t="s">
        <v>76</v>
      </c>
      <c r="H299" s="200">
        <v>264</v>
      </c>
      <c r="I299" s="369"/>
      <c r="J299" s="369"/>
      <c r="K299" s="369"/>
      <c r="L299" s="376"/>
      <c r="M299" s="3"/>
      <c r="N299" s="3"/>
      <c r="O299" s="3"/>
      <c r="P299" s="3"/>
      <c r="Q299" s="3"/>
    </row>
    <row r="300" spans="1:17" ht="12.7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2</v>
      </c>
      <c r="G300" s="58" t="s">
        <v>77</v>
      </c>
      <c r="H300" s="201">
        <v>265</v>
      </c>
      <c r="I300" s="260"/>
      <c r="J300" s="260"/>
      <c r="K300" s="260"/>
      <c r="L300" s="260"/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58">
        <v>3</v>
      </c>
      <c r="C301" s="30">
        <v>1</v>
      </c>
      <c r="D301" s="47">
        <v>4</v>
      </c>
      <c r="E301" s="47"/>
      <c r="F301" s="40"/>
      <c r="G301" s="58" t="s">
        <v>81</v>
      </c>
      <c r="H301" s="200">
        <v>266</v>
      </c>
      <c r="I301" s="248">
        <f>I302</f>
        <v>0</v>
      </c>
      <c r="J301" s="371">
        <f>J302</f>
        <v>0</v>
      </c>
      <c r="K301" s="265">
        <f>K302</f>
        <v>0</v>
      </c>
      <c r="L301" s="250">
        <f>L302</f>
        <v>0</v>
      </c>
      <c r="M301" s="3"/>
      <c r="N301" s="3"/>
      <c r="O301" s="3"/>
      <c r="P301" s="3"/>
      <c r="Q301" s="3"/>
    </row>
    <row r="302" spans="1:17" ht="12.75" hidden="1" customHeight="1">
      <c r="A302" s="31">
        <v>3</v>
      </c>
      <c r="B302" s="30">
        <v>3</v>
      </c>
      <c r="C302" s="47">
        <v>1</v>
      </c>
      <c r="D302" s="47">
        <v>4</v>
      </c>
      <c r="E302" s="47">
        <v>1</v>
      </c>
      <c r="F302" s="40"/>
      <c r="G302" s="58" t="s">
        <v>81</v>
      </c>
      <c r="H302" s="201">
        <v>267</v>
      </c>
      <c r="I302" s="248">
        <f>SUM(I303:I304)</f>
        <v>0</v>
      </c>
      <c r="J302" s="248">
        <f>SUM(J303:J304)</f>
        <v>0</v>
      </c>
      <c r="K302" s="248">
        <f>SUM(K303:K304)</f>
        <v>0</v>
      </c>
      <c r="L302" s="248">
        <f>SUM(L303:L304)</f>
        <v>0</v>
      </c>
      <c r="M302" s="3"/>
      <c r="N302" s="3"/>
      <c r="O302" s="3"/>
      <c r="P302" s="3"/>
      <c r="Q302" s="3"/>
    </row>
    <row r="303" spans="1:17" ht="12.7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>
        <v>1</v>
      </c>
      <c r="G303" s="58" t="s">
        <v>76</v>
      </c>
      <c r="H303" s="200">
        <v>268</v>
      </c>
      <c r="I303" s="246"/>
      <c r="J303" s="260"/>
      <c r="K303" s="260"/>
      <c r="L303" s="246"/>
      <c r="M303" s="3"/>
      <c r="N303" s="3"/>
      <c r="O303" s="3"/>
      <c r="P303" s="3"/>
      <c r="Q303" s="3"/>
    </row>
    <row r="304" spans="1:17" ht="12.75" hidden="1" customHeight="1">
      <c r="A304" s="42">
        <v>3</v>
      </c>
      <c r="B304" s="48">
        <v>3</v>
      </c>
      <c r="C304" s="48">
        <v>1</v>
      </c>
      <c r="D304" s="48">
        <v>4</v>
      </c>
      <c r="E304" s="48">
        <v>1</v>
      </c>
      <c r="F304" s="36">
        <v>2</v>
      </c>
      <c r="G304" s="48" t="s">
        <v>77</v>
      </c>
      <c r="H304" s="201">
        <v>269</v>
      </c>
      <c r="I304" s="260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5</v>
      </c>
      <c r="E305" s="47"/>
      <c r="F305" s="40"/>
      <c r="G305" s="58" t="s">
        <v>82</v>
      </c>
      <c r="H305" s="200">
        <v>270</v>
      </c>
      <c r="I305" s="352">
        <f t="shared" ref="I305:L306" si="27">I306</f>
        <v>0</v>
      </c>
      <c r="J305" s="371">
        <f t="shared" si="27"/>
        <v>0</v>
      </c>
      <c r="K305" s="250">
        <f t="shared" si="27"/>
        <v>0</v>
      </c>
      <c r="L305" s="250">
        <f t="shared" si="27"/>
        <v>0</v>
      </c>
      <c r="M305" s="3"/>
      <c r="N305" s="3"/>
      <c r="O305" s="3"/>
      <c r="P305" s="3"/>
      <c r="Q305" s="3"/>
    </row>
    <row r="306" spans="1:17" ht="12.75" hidden="1" customHeight="1">
      <c r="A306" s="46">
        <v>3</v>
      </c>
      <c r="B306" s="66">
        <v>3</v>
      </c>
      <c r="C306" s="66">
        <v>1</v>
      </c>
      <c r="D306" s="66">
        <v>5</v>
      </c>
      <c r="E306" s="66">
        <v>1</v>
      </c>
      <c r="F306" s="71"/>
      <c r="G306" s="67" t="s">
        <v>82</v>
      </c>
      <c r="H306" s="201">
        <v>271</v>
      </c>
      <c r="I306" s="250">
        <f t="shared" si="27"/>
        <v>0</v>
      </c>
      <c r="J306" s="373">
        <f t="shared" si="27"/>
        <v>0</v>
      </c>
      <c r="K306" s="352">
        <f t="shared" si="27"/>
        <v>0</v>
      </c>
      <c r="L306" s="352">
        <f t="shared" si="27"/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5</v>
      </c>
      <c r="E307" s="47">
        <v>1</v>
      </c>
      <c r="F307" s="40">
        <v>1</v>
      </c>
      <c r="G307" s="58" t="s">
        <v>82</v>
      </c>
      <c r="H307" s="200">
        <v>272</v>
      </c>
      <c r="I307" s="260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6</v>
      </c>
      <c r="E308" s="47"/>
      <c r="F308" s="40"/>
      <c r="G308" s="58" t="s">
        <v>128</v>
      </c>
      <c r="H308" s="201">
        <v>273</v>
      </c>
      <c r="I308" s="250">
        <f t="shared" ref="I308:L309" si="28">I309</f>
        <v>0</v>
      </c>
      <c r="J308" s="371">
        <f t="shared" si="28"/>
        <v>0</v>
      </c>
      <c r="K308" s="250">
        <f t="shared" si="28"/>
        <v>0</v>
      </c>
      <c r="L308" s="250">
        <f t="shared" si="28"/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>
        <v>1</v>
      </c>
      <c r="F309" s="40"/>
      <c r="G309" s="58" t="s">
        <v>128</v>
      </c>
      <c r="H309" s="200">
        <v>274</v>
      </c>
      <c r="I309" s="248">
        <f t="shared" si="28"/>
        <v>0</v>
      </c>
      <c r="J309" s="371">
        <f t="shared" si="28"/>
        <v>0</v>
      </c>
      <c r="K309" s="250">
        <f t="shared" si="28"/>
        <v>0</v>
      </c>
      <c r="L309" s="250">
        <f t="shared" si="28"/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>
        <v>1</v>
      </c>
      <c r="G310" s="58" t="s">
        <v>128</v>
      </c>
      <c r="H310" s="201">
        <v>275</v>
      </c>
      <c r="I310" s="369"/>
      <c r="J310" s="369"/>
      <c r="K310" s="369"/>
      <c r="L310" s="376"/>
      <c r="M310" s="3"/>
      <c r="N310" s="3"/>
      <c r="O310" s="3"/>
      <c r="P310" s="3"/>
      <c r="Q310" s="3"/>
    </row>
    <row r="311" spans="1:17" ht="12.75" hidden="1" customHeight="1">
      <c r="A311" s="30">
        <v>3</v>
      </c>
      <c r="B311" s="47">
        <v>3</v>
      </c>
      <c r="C311" s="47">
        <v>1</v>
      </c>
      <c r="D311" s="47">
        <v>7</v>
      </c>
      <c r="E311" s="47"/>
      <c r="F311" s="40"/>
      <c r="G311" s="58" t="s">
        <v>129</v>
      </c>
      <c r="H311" s="200">
        <v>276</v>
      </c>
      <c r="I311" s="248">
        <f>I312</f>
        <v>0</v>
      </c>
      <c r="J311" s="371">
        <f>J312</f>
        <v>0</v>
      </c>
      <c r="K311" s="250">
        <f>K312</f>
        <v>0</v>
      </c>
      <c r="L311" s="250">
        <f>L312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>
        <v>1</v>
      </c>
      <c r="F312" s="40"/>
      <c r="G312" s="58" t="s">
        <v>129</v>
      </c>
      <c r="H312" s="201">
        <v>277</v>
      </c>
      <c r="I312" s="248">
        <f>I313+I314</f>
        <v>0</v>
      </c>
      <c r="J312" s="248">
        <f>J313+J314</f>
        <v>0</v>
      </c>
      <c r="K312" s="248">
        <f>K313+K314</f>
        <v>0</v>
      </c>
      <c r="L312" s="248">
        <f>L313+L314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>
        <v>1</v>
      </c>
      <c r="G313" s="58" t="s">
        <v>76</v>
      </c>
      <c r="H313" s="200">
        <v>278</v>
      </c>
      <c r="I313" s="369"/>
      <c r="J313" s="369"/>
      <c r="K313" s="369"/>
      <c r="L313" s="376"/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2</v>
      </c>
      <c r="G314" s="58" t="s">
        <v>77</v>
      </c>
      <c r="H314" s="201">
        <v>279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2</v>
      </c>
      <c r="D315" s="47"/>
      <c r="E315" s="47"/>
      <c r="F315" s="40"/>
      <c r="G315" s="224" t="s">
        <v>79</v>
      </c>
      <c r="H315" s="200">
        <v>280</v>
      </c>
      <c r="I315" s="248">
        <f>SUM(I316+I321+I325+I330+I334+I337+I340)</f>
        <v>0</v>
      </c>
      <c r="J315" s="371">
        <f>SUM(J316+J321+J325+J330+J334+J337+J340)</f>
        <v>0</v>
      </c>
      <c r="K315" s="250">
        <f>SUM(K316+K321+K325+K330+K334+K337+K340)</f>
        <v>0</v>
      </c>
      <c r="L315" s="250">
        <f>SUM(L316+L321+L325+L330+L334+L337+L340)</f>
        <v>0</v>
      </c>
      <c r="M315" s="3"/>
      <c r="N315" s="3"/>
      <c r="O315" s="3"/>
      <c r="P315" s="3"/>
      <c r="Q315" s="3"/>
    </row>
    <row r="316" spans="1:17" ht="12.75" hidden="1" customHeight="1">
      <c r="A316" s="30">
        <v>3</v>
      </c>
      <c r="B316" s="47">
        <v>3</v>
      </c>
      <c r="C316" s="47">
        <v>2</v>
      </c>
      <c r="D316" s="47">
        <v>1</v>
      </c>
      <c r="E316" s="47"/>
      <c r="F316" s="40"/>
      <c r="G316" s="58" t="s">
        <v>130</v>
      </c>
      <c r="H316" s="201">
        <v>281</v>
      </c>
      <c r="I316" s="248">
        <f>I317</f>
        <v>0</v>
      </c>
      <c r="J316" s="371">
        <f>J317</f>
        <v>0</v>
      </c>
      <c r="K316" s="250">
        <f>K317</f>
        <v>0</v>
      </c>
      <c r="L316" s="250">
        <f>L317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0">
        <v>3</v>
      </c>
      <c r="C317" s="47">
        <v>2</v>
      </c>
      <c r="D317" s="58">
        <v>1</v>
      </c>
      <c r="E317" s="30">
        <v>1</v>
      </c>
      <c r="F317" s="40"/>
      <c r="G317" s="58" t="s">
        <v>130</v>
      </c>
      <c r="H317" s="200">
        <v>282</v>
      </c>
      <c r="I317" s="248">
        <f>SUM(I318:I320)</f>
        <v>0</v>
      </c>
      <c r="J317" s="371">
        <f>SUM(J318:J320)</f>
        <v>0</v>
      </c>
      <c r="K317" s="250">
        <f>SUM(K318:K320)</f>
        <v>0</v>
      </c>
      <c r="L317" s="250">
        <f>SUM(L318:L320)</f>
        <v>0</v>
      </c>
      <c r="M317" s="3"/>
      <c r="N317" s="3"/>
      <c r="O317" s="3"/>
      <c r="P317" s="3"/>
      <c r="Q317" s="3"/>
    </row>
    <row r="318" spans="1:17" ht="12.75" hidden="1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>
        <v>1</v>
      </c>
      <c r="G318" s="58" t="s">
        <v>13</v>
      </c>
      <c r="H318" s="201">
        <v>283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64">
        <v>3</v>
      </c>
      <c r="B319" s="46">
        <v>3</v>
      </c>
      <c r="C319" s="53">
        <v>2</v>
      </c>
      <c r="D319" s="63">
        <v>1</v>
      </c>
      <c r="E319" s="46">
        <v>1</v>
      </c>
      <c r="F319" s="33">
        <v>2</v>
      </c>
      <c r="G319" s="63" t="s">
        <v>83</v>
      </c>
      <c r="H319" s="200">
        <v>284</v>
      </c>
      <c r="I319" s="260"/>
      <c r="J319" s="260"/>
      <c r="K319" s="260"/>
      <c r="L319" s="260"/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58">
        <v>1</v>
      </c>
      <c r="E320" s="30">
        <v>1</v>
      </c>
      <c r="F320" s="40">
        <v>3</v>
      </c>
      <c r="G320" s="58" t="s">
        <v>126</v>
      </c>
      <c r="H320" s="201">
        <v>285</v>
      </c>
      <c r="I320" s="260"/>
      <c r="J320" s="260"/>
      <c r="K320" s="260"/>
      <c r="L320" s="260"/>
      <c r="M320" s="3"/>
      <c r="N320" s="3"/>
      <c r="O320" s="3"/>
      <c r="P320" s="3"/>
      <c r="Q320" s="3"/>
    </row>
    <row r="321" spans="1:17" ht="12.75" hidden="1" customHeight="1">
      <c r="A321" s="34">
        <v>3</v>
      </c>
      <c r="B321" s="34">
        <v>3</v>
      </c>
      <c r="C321" s="65">
        <v>2</v>
      </c>
      <c r="D321" s="67">
        <v>2</v>
      </c>
      <c r="E321" s="65"/>
      <c r="F321" s="71"/>
      <c r="G321" s="67" t="s">
        <v>80</v>
      </c>
      <c r="H321" s="200">
        <v>286</v>
      </c>
      <c r="I321" s="259">
        <f>I322</f>
        <v>0</v>
      </c>
      <c r="J321" s="374">
        <f>J322</f>
        <v>0</v>
      </c>
      <c r="K321" s="363">
        <f>K322</f>
        <v>0</v>
      </c>
      <c r="L321" s="363">
        <f>L322</f>
        <v>0</v>
      </c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58">
        <v>2</v>
      </c>
      <c r="E322" s="30">
        <v>1</v>
      </c>
      <c r="F322" s="40"/>
      <c r="G322" s="58" t="s">
        <v>80</v>
      </c>
      <c r="H322" s="201">
        <v>287</v>
      </c>
      <c r="I322" s="248">
        <f>SUM(I323:I324)</f>
        <v>0</v>
      </c>
      <c r="J322" s="265">
        <f>SUM(J323:J324)</f>
        <v>0</v>
      </c>
      <c r="K322" s="250">
        <f>SUM(K323:K324)</f>
        <v>0</v>
      </c>
      <c r="L322" s="250">
        <f>SUM(L323:L324)</f>
        <v>0</v>
      </c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58">
        <v>2</v>
      </c>
      <c r="E323" s="31">
        <v>1</v>
      </c>
      <c r="F323" s="29">
        <v>1</v>
      </c>
      <c r="G323" s="58" t="s">
        <v>73</v>
      </c>
      <c r="H323" s="200">
        <v>288</v>
      </c>
      <c r="I323" s="260"/>
      <c r="J323" s="260"/>
      <c r="K323" s="260"/>
      <c r="L323" s="260"/>
      <c r="M323" s="3"/>
      <c r="N323" s="3"/>
      <c r="O323" s="3"/>
      <c r="P323" s="3"/>
      <c r="Q323" s="3"/>
    </row>
    <row r="324" spans="1:17" ht="12.75" hidden="1" customHeight="1">
      <c r="A324" s="34">
        <v>3</v>
      </c>
      <c r="B324" s="34">
        <v>3</v>
      </c>
      <c r="C324" s="43">
        <v>2</v>
      </c>
      <c r="D324" s="50">
        <v>2</v>
      </c>
      <c r="E324" s="60">
        <v>1</v>
      </c>
      <c r="F324" s="28">
        <v>2</v>
      </c>
      <c r="G324" s="60" t="s">
        <v>74</v>
      </c>
      <c r="H324" s="201">
        <v>289</v>
      </c>
      <c r="I324" s="260"/>
      <c r="J324" s="260"/>
      <c r="K324" s="260"/>
      <c r="L324" s="260"/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3</v>
      </c>
      <c r="E325" s="58"/>
      <c r="F325" s="29"/>
      <c r="G325" s="58" t="s">
        <v>127</v>
      </c>
      <c r="H325" s="200">
        <v>290</v>
      </c>
      <c r="I325" s="248">
        <f>I327</f>
        <v>0</v>
      </c>
      <c r="J325" s="265">
        <f>J327</f>
        <v>0</v>
      </c>
      <c r="K325" s="265">
        <f>K327</f>
        <v>0</v>
      </c>
      <c r="L325" s="250">
        <f>L327</f>
        <v>0</v>
      </c>
      <c r="M325" s="3"/>
      <c r="N325" s="3"/>
      <c r="O325" s="3"/>
      <c r="P325" s="3"/>
      <c r="Q325" s="3"/>
    </row>
    <row r="326" spans="1:17" ht="12.75" hidden="1" customHeight="1">
      <c r="A326" s="401">
        <v>1</v>
      </c>
      <c r="B326" s="399"/>
      <c r="C326" s="399"/>
      <c r="D326" s="399"/>
      <c r="E326" s="399"/>
      <c r="F326" s="400"/>
      <c r="G326" s="216">
        <v>2</v>
      </c>
      <c r="H326" s="200">
        <v>3</v>
      </c>
      <c r="I326" s="385">
        <v>4</v>
      </c>
      <c r="J326" s="388">
        <v>5</v>
      </c>
      <c r="K326" s="387">
        <v>6</v>
      </c>
      <c r="L326" s="387">
        <v>7</v>
      </c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1">
        <v>291</v>
      </c>
      <c r="I327" s="248">
        <f>I328+I329</f>
        <v>0</v>
      </c>
      <c r="J327" s="248">
        <f>J328+J329</f>
        <v>0</v>
      </c>
      <c r="K327" s="248">
        <f>K328+K329</f>
        <v>0</v>
      </c>
      <c r="L327" s="248">
        <f>L328+L329</f>
        <v>0</v>
      </c>
      <c r="M327" s="3"/>
      <c r="N327" s="3"/>
      <c r="O327" s="3"/>
      <c r="P327" s="3"/>
      <c r="Q327" s="3"/>
    </row>
    <row r="328" spans="1:17" ht="12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369"/>
      <c r="J328" s="369"/>
      <c r="K328" s="369"/>
      <c r="L328" s="376"/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1">
        <v>293</v>
      </c>
      <c r="I329" s="260"/>
      <c r="J329" s="260"/>
      <c r="K329" s="260"/>
      <c r="L329" s="260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4</v>
      </c>
      <c r="E330" s="47"/>
      <c r="F330" s="40"/>
      <c r="G330" s="47" t="s">
        <v>81</v>
      </c>
      <c r="H330" s="191">
        <v>294</v>
      </c>
      <c r="I330" s="248">
        <f>I331</f>
        <v>0</v>
      </c>
      <c r="J330" s="265">
        <f>J331</f>
        <v>0</v>
      </c>
      <c r="K330" s="265">
        <f>K331</f>
        <v>0</v>
      </c>
      <c r="L330" s="250">
        <f>L331</f>
        <v>0</v>
      </c>
      <c r="M330" s="3"/>
      <c r="N330" s="3"/>
      <c r="O330" s="3"/>
      <c r="P330" s="3"/>
      <c r="Q330" s="3"/>
    </row>
    <row r="331" spans="1:17" ht="12.75" hidden="1" customHeight="1">
      <c r="A331" s="64">
        <v>3</v>
      </c>
      <c r="B331" s="64">
        <v>3</v>
      </c>
      <c r="C331" s="46">
        <v>2</v>
      </c>
      <c r="D331" s="53">
        <v>4</v>
      </c>
      <c r="E331" s="53">
        <v>1</v>
      </c>
      <c r="F331" s="33"/>
      <c r="G331" s="53" t="s">
        <v>81</v>
      </c>
      <c r="H331" s="190">
        <v>295</v>
      </c>
      <c r="I331" s="263">
        <f>SUM(I332:I333)</f>
        <v>0</v>
      </c>
      <c r="J331" s="351">
        <f>SUM(J332:J333)</f>
        <v>0</v>
      </c>
      <c r="K331" s="351">
        <f>SUM(K332:K333)</f>
        <v>0</v>
      </c>
      <c r="L331" s="352">
        <f>SUM(L332:L333)</f>
        <v>0</v>
      </c>
      <c r="M331" s="3"/>
      <c r="N331" s="3"/>
      <c r="O331" s="3"/>
      <c r="P331" s="3"/>
      <c r="Q331" s="3"/>
    </row>
    <row r="332" spans="1:17" ht="12.75" hidden="1" customHeight="1">
      <c r="A332" s="31">
        <v>3</v>
      </c>
      <c r="B332" s="31">
        <v>3</v>
      </c>
      <c r="C332" s="30">
        <v>2</v>
      </c>
      <c r="D332" s="47">
        <v>4</v>
      </c>
      <c r="E332" s="47">
        <v>1</v>
      </c>
      <c r="F332" s="40">
        <v>1</v>
      </c>
      <c r="G332" s="47" t="s">
        <v>76</v>
      </c>
      <c r="H332" s="191">
        <v>296</v>
      </c>
      <c r="I332" s="260"/>
      <c r="J332" s="260"/>
      <c r="K332" s="260"/>
      <c r="L332" s="260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2</v>
      </c>
      <c r="G333" s="47" t="s">
        <v>77</v>
      </c>
      <c r="H333" s="190">
        <v>297</v>
      </c>
      <c r="I333" s="260"/>
      <c r="J333" s="260"/>
      <c r="K333" s="260"/>
      <c r="L333" s="260"/>
      <c r="M333" s="3"/>
      <c r="N333" s="3"/>
      <c r="O333" s="3"/>
      <c r="P333" s="3"/>
      <c r="Q333" s="3"/>
    </row>
    <row r="334" spans="1:17" ht="12.75" hidden="1" customHeight="1">
      <c r="A334" s="31">
        <v>3</v>
      </c>
      <c r="B334" s="31">
        <v>3</v>
      </c>
      <c r="C334" s="30">
        <v>2</v>
      </c>
      <c r="D334" s="47">
        <v>5</v>
      </c>
      <c r="E334" s="47"/>
      <c r="F334" s="40"/>
      <c r="G334" s="47" t="s">
        <v>82</v>
      </c>
      <c r="H334" s="191">
        <v>298</v>
      </c>
      <c r="I334" s="248">
        <f t="shared" ref="I334:L335" si="29">I335</f>
        <v>0</v>
      </c>
      <c r="J334" s="265">
        <f t="shared" si="29"/>
        <v>0</v>
      </c>
      <c r="K334" s="265">
        <f t="shared" si="29"/>
        <v>0</v>
      </c>
      <c r="L334" s="250">
        <f t="shared" si="29"/>
        <v>0</v>
      </c>
      <c r="M334" s="3"/>
      <c r="N334" s="3"/>
      <c r="O334" s="3"/>
      <c r="P334" s="3"/>
      <c r="Q334" s="3"/>
    </row>
    <row r="335" spans="1:17" ht="12.75" hidden="1" customHeight="1">
      <c r="A335" s="64">
        <v>3</v>
      </c>
      <c r="B335" s="64">
        <v>3</v>
      </c>
      <c r="C335" s="46">
        <v>2</v>
      </c>
      <c r="D335" s="53">
        <v>5</v>
      </c>
      <c r="E335" s="53">
        <v>1</v>
      </c>
      <c r="F335" s="33"/>
      <c r="G335" s="53" t="s">
        <v>82</v>
      </c>
      <c r="H335" s="190">
        <v>299</v>
      </c>
      <c r="I335" s="263">
        <f t="shared" si="29"/>
        <v>0</v>
      </c>
      <c r="J335" s="351">
        <f t="shared" si="29"/>
        <v>0</v>
      </c>
      <c r="K335" s="351">
        <f t="shared" si="29"/>
        <v>0</v>
      </c>
      <c r="L335" s="352">
        <f t="shared" si="29"/>
        <v>0</v>
      </c>
      <c r="M335" s="3"/>
      <c r="N335" s="3"/>
      <c r="O335" s="3"/>
      <c r="P335" s="3"/>
      <c r="Q335" s="3"/>
    </row>
    <row r="336" spans="1:17" ht="12.75" hidden="1" customHeight="1">
      <c r="A336" s="31">
        <v>3</v>
      </c>
      <c r="B336" s="31">
        <v>3</v>
      </c>
      <c r="C336" s="30">
        <v>2</v>
      </c>
      <c r="D336" s="47">
        <v>5</v>
      </c>
      <c r="E336" s="47">
        <v>1</v>
      </c>
      <c r="F336" s="40">
        <v>1</v>
      </c>
      <c r="G336" s="47" t="s">
        <v>82</v>
      </c>
      <c r="H336" s="191">
        <v>300</v>
      </c>
      <c r="I336" s="369"/>
      <c r="J336" s="369"/>
      <c r="K336" s="369"/>
      <c r="L336" s="376"/>
      <c r="M336" s="3"/>
      <c r="N336" s="3"/>
      <c r="O336" s="3"/>
      <c r="P336" s="3"/>
      <c r="Q336" s="3"/>
    </row>
    <row r="337" spans="1:17" ht="12.75" hidden="1" customHeight="1">
      <c r="A337" s="31">
        <v>3</v>
      </c>
      <c r="B337" s="31">
        <v>3</v>
      </c>
      <c r="C337" s="30">
        <v>2</v>
      </c>
      <c r="D337" s="47">
        <v>6</v>
      </c>
      <c r="E337" s="47"/>
      <c r="F337" s="40"/>
      <c r="G337" s="47" t="s">
        <v>128</v>
      </c>
      <c r="H337" s="190">
        <v>301</v>
      </c>
      <c r="I337" s="248">
        <f t="shared" ref="I337:L338" si="30">I338</f>
        <v>0</v>
      </c>
      <c r="J337" s="265">
        <f t="shared" si="30"/>
        <v>0</v>
      </c>
      <c r="K337" s="265">
        <f t="shared" si="30"/>
        <v>0</v>
      </c>
      <c r="L337" s="250">
        <f t="shared" si="30"/>
        <v>0</v>
      </c>
      <c r="M337" s="3"/>
      <c r="N337" s="3"/>
      <c r="O337" s="3"/>
      <c r="P337" s="3"/>
      <c r="Q337" s="3"/>
    </row>
    <row r="338" spans="1:17" ht="12.75" hidden="1" customHeight="1">
      <c r="A338" s="31">
        <v>3</v>
      </c>
      <c r="B338" s="31">
        <v>3</v>
      </c>
      <c r="C338" s="30">
        <v>2</v>
      </c>
      <c r="D338" s="47">
        <v>6</v>
      </c>
      <c r="E338" s="47">
        <v>1</v>
      </c>
      <c r="F338" s="40"/>
      <c r="G338" s="47" t="s">
        <v>128</v>
      </c>
      <c r="H338" s="191">
        <v>302</v>
      </c>
      <c r="I338" s="248">
        <f t="shared" si="30"/>
        <v>0</v>
      </c>
      <c r="J338" s="265">
        <f t="shared" si="30"/>
        <v>0</v>
      </c>
      <c r="K338" s="265">
        <f t="shared" si="30"/>
        <v>0</v>
      </c>
      <c r="L338" s="250">
        <f t="shared" si="30"/>
        <v>0</v>
      </c>
      <c r="M338" s="3"/>
      <c r="N338" s="3"/>
      <c r="O338" s="3"/>
      <c r="P338" s="3"/>
      <c r="Q338" s="3"/>
    </row>
    <row r="339" spans="1:17" ht="12.75" hidden="1" customHeight="1">
      <c r="A339" s="34">
        <v>3</v>
      </c>
      <c r="B339" s="34">
        <v>3</v>
      </c>
      <c r="C339" s="43">
        <v>2</v>
      </c>
      <c r="D339" s="50">
        <v>6</v>
      </c>
      <c r="E339" s="50">
        <v>1</v>
      </c>
      <c r="F339" s="70">
        <v>1</v>
      </c>
      <c r="G339" s="50" t="s">
        <v>128</v>
      </c>
      <c r="H339" s="190">
        <v>303</v>
      </c>
      <c r="I339" s="369"/>
      <c r="J339" s="369"/>
      <c r="K339" s="369"/>
      <c r="L339" s="376"/>
      <c r="M339" s="3"/>
      <c r="N339" s="3"/>
      <c r="O339" s="3"/>
      <c r="P339" s="3"/>
      <c r="Q339" s="3"/>
    </row>
    <row r="340" spans="1:17" ht="12.75" hidden="1" customHeight="1">
      <c r="A340" s="31">
        <v>3</v>
      </c>
      <c r="B340" s="31">
        <v>3</v>
      </c>
      <c r="C340" s="30">
        <v>2</v>
      </c>
      <c r="D340" s="47">
        <v>7</v>
      </c>
      <c r="E340" s="47"/>
      <c r="F340" s="40"/>
      <c r="G340" s="47" t="s">
        <v>129</v>
      </c>
      <c r="H340" s="191">
        <v>304</v>
      </c>
      <c r="I340" s="248">
        <f t="shared" ref="I340:L341" si="31">I341</f>
        <v>0</v>
      </c>
      <c r="J340" s="265">
        <f t="shared" si="31"/>
        <v>0</v>
      </c>
      <c r="K340" s="265">
        <f t="shared" si="31"/>
        <v>0</v>
      </c>
      <c r="L340" s="250">
        <f t="shared" si="31"/>
        <v>0</v>
      </c>
      <c r="M340" s="3"/>
      <c r="N340" s="3"/>
      <c r="O340" s="3"/>
      <c r="P340" s="3"/>
      <c r="Q340" s="3"/>
    </row>
    <row r="341" spans="1:17" ht="12.75" hidden="1" customHeight="1">
      <c r="A341" s="34">
        <v>3</v>
      </c>
      <c r="B341" s="34">
        <v>3</v>
      </c>
      <c r="C341" s="43">
        <v>2</v>
      </c>
      <c r="D341" s="50">
        <v>7</v>
      </c>
      <c r="E341" s="50">
        <v>1</v>
      </c>
      <c r="F341" s="70"/>
      <c r="G341" s="50" t="s">
        <v>129</v>
      </c>
      <c r="H341" s="190">
        <v>305</v>
      </c>
      <c r="I341" s="250">
        <f t="shared" si="31"/>
        <v>0</v>
      </c>
      <c r="J341" s="265">
        <f t="shared" si="31"/>
        <v>0</v>
      </c>
      <c r="K341" s="265">
        <f t="shared" si="31"/>
        <v>0</v>
      </c>
      <c r="L341" s="250">
        <f t="shared" si="31"/>
        <v>0</v>
      </c>
      <c r="M341" s="3"/>
      <c r="N341" s="3"/>
      <c r="O341" s="3"/>
      <c r="P341" s="3"/>
      <c r="Q341" s="3"/>
    </row>
    <row r="342" spans="1:17" ht="12.75" hidden="1" customHeight="1">
      <c r="A342" s="39">
        <v>3</v>
      </c>
      <c r="B342" s="39">
        <v>3</v>
      </c>
      <c r="C342" s="42">
        <v>2</v>
      </c>
      <c r="D342" s="48">
        <v>7</v>
      </c>
      <c r="E342" s="48">
        <v>1</v>
      </c>
      <c r="F342" s="36">
        <v>1</v>
      </c>
      <c r="G342" s="48" t="s">
        <v>129</v>
      </c>
      <c r="H342" s="191">
        <v>306</v>
      </c>
      <c r="I342" s="369"/>
      <c r="J342" s="369"/>
      <c r="K342" s="369"/>
      <c r="L342" s="376"/>
      <c r="M342" s="3"/>
      <c r="N342" s="3"/>
      <c r="O342" s="3"/>
      <c r="P342" s="3"/>
      <c r="Q342" s="3"/>
    </row>
    <row r="343" spans="1:17" ht="12.75" customHeight="1">
      <c r="A343" s="98"/>
      <c r="B343" s="98"/>
      <c r="C343" s="99"/>
      <c r="D343" s="80"/>
      <c r="E343" s="100"/>
      <c r="F343" s="101"/>
      <c r="G343" s="237" t="s">
        <v>138</v>
      </c>
      <c r="H343" s="190">
        <v>307</v>
      </c>
      <c r="I343" s="258">
        <f>SUM(I30+I171)</f>
        <v>384900</v>
      </c>
      <c r="J343" s="255">
        <f>SUM(J30+J171)</f>
        <v>310400</v>
      </c>
      <c r="K343" s="255">
        <f>SUM(K30+K171)</f>
        <v>253205.7</v>
      </c>
      <c r="L343" s="256">
        <f>SUM(L30+L171)</f>
        <v>253177.21</v>
      </c>
      <c r="M343" s="3"/>
      <c r="N343" s="3"/>
      <c r="O343" s="3"/>
      <c r="P343" s="3"/>
      <c r="Q343" s="3"/>
    </row>
    <row r="344" spans="1:17" ht="4.5" customHeight="1"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0.5" hidden="1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0.5" hidden="1" customHeight="1">
      <c r="A346" s="9"/>
      <c r="B346" s="97"/>
      <c r="C346" s="97"/>
      <c r="D346" s="97"/>
      <c r="E346" s="97"/>
      <c r="F346" s="97"/>
      <c r="G346" s="185"/>
      <c r="H346" s="27"/>
      <c r="I346" s="3"/>
      <c r="J346" s="3"/>
      <c r="K346" s="82"/>
      <c r="L346" s="82"/>
      <c r="M346" s="3"/>
      <c r="N346" s="3"/>
      <c r="O346" s="3"/>
      <c r="P346" s="3"/>
      <c r="Q346" s="3"/>
    </row>
    <row r="347" spans="1:17" ht="15.75" customHeight="1">
      <c r="A347" s="9"/>
      <c r="B347" s="97"/>
      <c r="C347" s="97"/>
      <c r="D347" s="184"/>
      <c r="E347" s="184"/>
      <c r="F347" s="184"/>
      <c r="G347" s="395" t="s">
        <v>209</v>
      </c>
      <c r="H347" s="27"/>
      <c r="I347" s="3"/>
      <c r="J347" s="3"/>
      <c r="K347" s="82" t="s">
        <v>210</v>
      </c>
      <c r="L347" s="82"/>
      <c r="M347" s="3"/>
      <c r="N347" s="3"/>
      <c r="O347" s="3"/>
      <c r="P347" s="3"/>
      <c r="Q347" s="3"/>
    </row>
    <row r="348" spans="1:17" ht="13.5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02" t="s">
        <v>133</v>
      </c>
      <c r="L348" s="402"/>
      <c r="M348" s="3"/>
      <c r="N348" s="3"/>
      <c r="O348" s="3"/>
      <c r="P348" s="3"/>
      <c r="Q348" s="3"/>
    </row>
    <row r="349" spans="1:17" ht="3.75" hidden="1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2" customHeight="1">
      <c r="B350" s="3"/>
      <c r="C350" s="3"/>
      <c r="D350" s="82"/>
      <c r="E350" s="82"/>
      <c r="F350" s="242"/>
      <c r="G350" s="82" t="s">
        <v>202</v>
      </c>
      <c r="H350" s="3"/>
      <c r="I350" s="161"/>
      <c r="J350" s="3"/>
      <c r="K350" s="82" t="s">
        <v>201</v>
      </c>
      <c r="L350" s="243"/>
      <c r="M350" s="3"/>
      <c r="N350" s="3"/>
      <c r="O350" s="3"/>
      <c r="P350" s="3"/>
      <c r="Q350" s="3"/>
    </row>
    <row r="351" spans="1:17" ht="12.75" customHeight="1">
      <c r="A351" s="160"/>
      <c r="B351" s="5"/>
      <c r="C351" s="5"/>
      <c r="D351" s="403" t="s">
        <v>175</v>
      </c>
      <c r="E351" s="404"/>
      <c r="F351" s="404"/>
      <c r="G351" s="404"/>
      <c r="H351" s="241"/>
      <c r="I351" s="186" t="s">
        <v>132</v>
      </c>
      <c r="J351" s="5"/>
      <c r="K351" s="402" t="s">
        <v>133</v>
      </c>
      <c r="L351" s="402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6:L346" name="Range74"/>
    <protectedRange sqref="A23:I24" name="Range72"/>
    <protectedRange sqref="J162:L163 J168:L168 I169:I170 I167:L167 J170:L170" name="Range71"/>
    <protectedRange sqref="K23:L24" name="Range67"/>
    <protectedRange sqref="L21" name="Range65"/>
    <protectedRange sqref="I342:L342" name="Range61"/>
    <protectedRange sqref="I336:L336" name="Range59"/>
    <protectedRange sqref="I310:L310 L240 I328:L328 L189 I254:L254 I303:L303 L179 I251:L251 L248 L229 L181 L231:L232 L198 L210 L218 L202 L207 L191" name="Range53"/>
    <protectedRange sqref="J304:L304" name="Range51"/>
    <protectedRange sqref="I169:L169 I283:L284 J218:K218 I179:K181 I210:K213 I304 I176:L176 J164:L164 I198:K202 I329:L329 I207:K207 I189:K191 I229:K232 I295:L296 I332:L333 I318:L320 I323:L324 I307 I162:I163 J162:L162 I194:L194 L180 L190 L199:L201 L211:L213 I219:L224 L230 I235:L236 I186:L186 I240:K240 I239:L239 I255:L255 I300:L300 I314:L314 I167:L167 I214:L214 I259:L262 I265:L266 I269:L270 I273:L274 I277:L277 I280:L280 I243:L244 I290:L292 J153:L153 J81:L81 J127:L127 J105:L105 J89:L89" name="Range37"/>
    <protectedRange sqref="I218" name="Range33"/>
    <protectedRange sqref="I164" name="Range23"/>
    <protectedRange sqref="I153" name="Range21"/>
    <protectedRange sqref="I123:L123" name="Imokos 2.6.4"/>
    <protectedRange sqref="I115:L115" name="Imokos i ES 2.6.1.1"/>
    <protectedRange sqref="I104:L104 I105" name="dOTACIJOS 2.5.3"/>
    <protectedRange sqref="I94:L95" name="Dotacijos"/>
    <protectedRange sqref="I81" name="Turto islaidos 2.3.2.1"/>
    <protectedRange sqref="I70:L72" name="Turto islaidos 2.3.1.2"/>
    <protectedRange sqref="I143:L144 I35:L36 I40:L40 I133:L134 I184:L185 I46:L60 I138:L139" name="Islaidos 2.1"/>
    <protectedRange sqref="I45" name="Islaidos 2.2"/>
    <protectedRange sqref="I65:L67" name="Turto islaidos 2.3"/>
    <protectedRange sqref="I75:L77" name="Turto islaidos 2.3.1.3"/>
    <protectedRange sqref="I88:L88 I86:L86 I89" name="Subsidijos 2.4"/>
    <protectedRange sqref="I99:L100" name="Dotacijos 2.5.2.1"/>
    <protectedRange sqref="I110:L111" name="iMOKOS I es 2.6"/>
    <protectedRange sqref="I119:L119" name="Imokos i ES 2.6.3.1"/>
    <protectedRange sqref="I127" name="Imokos 2.6.5.1"/>
    <protectedRange sqref="I149:L150" name="Range20"/>
    <protectedRange sqref="I158:L158" name="Range22"/>
    <protectedRange sqref="I248:K248" name="Range38"/>
    <protectedRange sqref="I299:L299" name="Range50"/>
    <protectedRange sqref="J307:L307" name="Range52"/>
    <protectedRange sqref="I313:L313" name="Range54"/>
    <protectedRange sqref="I339:L339" name="Range60"/>
    <protectedRange sqref="B6:L6" name="Range62"/>
    <protectedRange sqref="L20" name="Range64"/>
    <protectedRange sqref="L22" name="Range66"/>
    <protectedRange sqref="I25:L25" name="Range68"/>
    <protectedRange sqref="J45:L45" name="Range57"/>
    <protectedRange sqref="H26 A19:F22 H19:J22 G19:G20 G22" name="Range73"/>
    <protectedRange sqref="I222:L224" name="Range55"/>
    <protectedRange sqref="H347:L347" name="Range74_1"/>
    <protectedRange sqref="G347" name="Range74_2"/>
    <protectedRange sqref="K350" name="Range74_3"/>
    <protectedRange sqref="A9:L9" name="Range69_1_1_1"/>
  </protectedRanges>
  <mergeCells count="30">
    <mergeCell ref="A29:F29"/>
    <mergeCell ref="G6:K6"/>
    <mergeCell ref="A7:L7"/>
    <mergeCell ref="G8:K8"/>
    <mergeCell ref="A9:L9"/>
    <mergeCell ref="A18:L18"/>
    <mergeCell ref="E17:K17"/>
    <mergeCell ref="G25:H25"/>
    <mergeCell ref="G16:K16"/>
    <mergeCell ref="G11:K11"/>
    <mergeCell ref="G10:K10"/>
    <mergeCell ref="B13:L13"/>
    <mergeCell ref="G15:K15"/>
    <mergeCell ref="C22:I22"/>
    <mergeCell ref="A87:F87"/>
    <mergeCell ref="H27:H28"/>
    <mergeCell ref="K351:L351"/>
    <mergeCell ref="A168:F168"/>
    <mergeCell ref="A206:F206"/>
    <mergeCell ref="A245:F245"/>
    <mergeCell ref="K348:L348"/>
    <mergeCell ref="A326:F326"/>
    <mergeCell ref="I27:J27"/>
    <mergeCell ref="L27:L28"/>
    <mergeCell ref="K27:K28"/>
    <mergeCell ref="G27:G28"/>
    <mergeCell ref="A27:F28"/>
    <mergeCell ref="D351:G351"/>
    <mergeCell ref="A285:F285"/>
    <mergeCell ref="A128:F128"/>
  </mergeCells>
  <phoneticPr fontId="10" type="noConversion"/>
  <pageMargins left="0.87" right="0.11811023622047245" top="0.47244094488188981" bottom="0.39370078740157483" header="0.23622047244094491" footer="0.15748031496062992"/>
  <pageSetup paperSize="9" scale="85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1"/>
  <sheetViews>
    <sheetView showZeros="0" tabSelected="1" zoomScaleNormal="100" zoomScaleSheetLayoutView="120" workbookViewId="0">
      <selection activeCell="J350" sqref="J35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.4257812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4.25" customHeight="1">
      <c r="A6" s="3"/>
      <c r="B6" s="3"/>
      <c r="C6" s="3"/>
      <c r="D6" s="3"/>
      <c r="E6" s="3"/>
      <c r="F6" s="14"/>
      <c r="G6" s="435" t="s">
        <v>191</v>
      </c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9" t="s">
        <v>206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0" t="s">
        <v>203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0" t="s">
        <v>207</v>
      </c>
      <c r="H15" s="440"/>
      <c r="I15" s="440"/>
      <c r="J15" s="440"/>
      <c r="K15" s="440"/>
      <c r="M15" s="3"/>
      <c r="N15" s="3"/>
      <c r="O15" s="3"/>
      <c r="P15" s="3"/>
    </row>
    <row r="16" spans="1:36" ht="11.25" customHeight="1">
      <c r="G16" s="433" t="s">
        <v>208</v>
      </c>
      <c r="H16" s="433"/>
      <c r="I16" s="433"/>
      <c r="J16" s="433"/>
      <c r="K16" s="433"/>
      <c r="M16" s="3"/>
      <c r="N16" s="3"/>
      <c r="O16" s="3"/>
      <c r="P16" s="3"/>
    </row>
    <row r="17" spans="1:17">
      <c r="A17" s="5"/>
      <c r="B17" s="169"/>
      <c r="C17" s="169"/>
      <c r="D17" s="169"/>
      <c r="E17" s="417" t="s">
        <v>192</v>
      </c>
      <c r="F17" s="417"/>
      <c r="G17" s="417"/>
      <c r="H17" s="417"/>
      <c r="I17" s="417"/>
      <c r="J17" s="417"/>
      <c r="K17" s="417"/>
      <c r="L17" s="169"/>
      <c r="M17" s="3"/>
      <c r="N17" s="3"/>
      <c r="O17" s="3"/>
      <c r="P17" s="3"/>
    </row>
    <row r="18" spans="1:17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3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194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</row>
    <row r="28" spans="1:1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</row>
    <row r="29" spans="1:1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335700</v>
      </c>
      <c r="J30" s="253">
        <f>SUM(J31+J41+J61+J82+J89+J105+J127+J143+J152)</f>
        <v>276000</v>
      </c>
      <c r="K30" s="252">
        <f>SUM(K31+K41+K61+K82+K89+K105+K127+K143+K152)</f>
        <v>221131.7</v>
      </c>
      <c r="L30" s="253">
        <f>SUM(L31+L41+L61+L82+L89+L105+L127+L143+L152)</f>
        <v>221103.21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321800</v>
      </c>
      <c r="J31" s="253">
        <f>SUM(J32+J37)</f>
        <v>266400</v>
      </c>
      <c r="K31" s="251">
        <f>SUM(K32+K37)</f>
        <v>216546.88</v>
      </c>
      <c r="L31" s="254">
        <f>SUM(L32+L37)</f>
        <v>216546.88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>SUM(I33)</f>
        <v>245700</v>
      </c>
      <c r="J32" s="248">
        <f t="shared" ref="J32:L33" si="0">SUM(J33)</f>
        <v>201000</v>
      </c>
      <c r="K32" s="250">
        <f t="shared" si="0"/>
        <v>164830.16</v>
      </c>
      <c r="L32" s="248">
        <f t="shared" si="0"/>
        <v>164830.16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>SUM(I34)</f>
        <v>245700</v>
      </c>
      <c r="J33" s="248">
        <f t="shared" si="0"/>
        <v>201000</v>
      </c>
      <c r="K33" s="250">
        <f t="shared" si="0"/>
        <v>164830.16</v>
      </c>
      <c r="L33" s="248">
        <f t="shared" si="0"/>
        <v>164830.16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245700</v>
      </c>
      <c r="J34" s="248">
        <f>SUM(J35:J36)</f>
        <v>201000</v>
      </c>
      <c r="K34" s="250">
        <f>SUM(K35:K36)</f>
        <v>164830.16</v>
      </c>
      <c r="L34" s="248">
        <f>SUM(L35:L36)</f>
        <v>164830.16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245700</v>
      </c>
      <c r="J35" s="246">
        <v>201000</v>
      </c>
      <c r="K35" s="246">
        <v>164830.16</v>
      </c>
      <c r="L35" s="246">
        <v>164830.16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>I38</f>
        <v>76100</v>
      </c>
      <c r="J37" s="248">
        <f t="shared" ref="J37:L38" si="1">J38</f>
        <v>65400</v>
      </c>
      <c r="K37" s="250">
        <f t="shared" si="1"/>
        <v>51716.72</v>
      </c>
      <c r="L37" s="248">
        <f t="shared" si="1"/>
        <v>51716.72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>I39</f>
        <v>76100</v>
      </c>
      <c r="J38" s="248">
        <f t="shared" si="1"/>
        <v>65400</v>
      </c>
      <c r="K38" s="248">
        <f t="shared" si="1"/>
        <v>51716.72</v>
      </c>
      <c r="L38" s="248">
        <f t="shared" si="1"/>
        <v>51716.72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>I40</f>
        <v>76100</v>
      </c>
      <c r="J39" s="248">
        <f>J40</f>
        <v>65400</v>
      </c>
      <c r="K39" s="248">
        <f>K40</f>
        <v>51716.72</v>
      </c>
      <c r="L39" s="248">
        <f>L40</f>
        <v>51716.72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76100</v>
      </c>
      <c r="J40" s="246">
        <v>65400</v>
      </c>
      <c r="K40" s="246">
        <v>51716.72</v>
      </c>
      <c r="L40" s="246">
        <v>51716.72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13900</v>
      </c>
      <c r="J41" s="349">
        <f t="shared" si="2"/>
        <v>9600</v>
      </c>
      <c r="K41" s="249">
        <f t="shared" si="2"/>
        <v>4584.82</v>
      </c>
      <c r="L41" s="249">
        <f t="shared" si="2"/>
        <v>4556.33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13900</v>
      </c>
      <c r="J42" s="250">
        <f t="shared" si="2"/>
        <v>9600</v>
      </c>
      <c r="K42" s="248">
        <f t="shared" si="2"/>
        <v>4584.82</v>
      </c>
      <c r="L42" s="250">
        <f t="shared" si="2"/>
        <v>4556.33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13900</v>
      </c>
      <c r="J43" s="250">
        <f t="shared" si="2"/>
        <v>9600</v>
      </c>
      <c r="K43" s="247">
        <f t="shared" si="2"/>
        <v>4584.82</v>
      </c>
      <c r="L43" s="247">
        <f t="shared" si="2"/>
        <v>4556.33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13900</v>
      </c>
      <c r="J44" s="259">
        <f>SUM(J45:J60)</f>
        <v>9600</v>
      </c>
      <c r="K44" s="259">
        <f>SUM(K45:K60)</f>
        <v>4584.82</v>
      </c>
      <c r="L44" s="259">
        <f>SUM(L45:L60)</f>
        <v>4556.33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>
        <v>0</v>
      </c>
      <c r="J46" s="246"/>
      <c r="K46" s="246"/>
      <c r="L46" s="246"/>
      <c r="M46" s="3"/>
      <c r="N46" s="3"/>
      <c r="O46" s="3"/>
      <c r="P46" s="3"/>
      <c r="Q46" s="3"/>
    </row>
    <row r="47" spans="1:17" ht="12.7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>
        <v>600</v>
      </c>
      <c r="J47" s="246">
        <v>600</v>
      </c>
      <c r="K47" s="246">
        <v>435.57</v>
      </c>
      <c r="L47" s="246">
        <v>435.57</v>
      </c>
      <c r="M47" s="3"/>
      <c r="N47" s="3"/>
      <c r="O47" s="3"/>
      <c r="P47" s="3"/>
      <c r="Q47" s="3"/>
    </row>
    <row r="48" spans="1:17" ht="12.7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>
        <v>1200</v>
      </c>
      <c r="J48" s="246">
        <v>1200</v>
      </c>
      <c r="K48" s="246">
        <v>1160</v>
      </c>
      <c r="L48" s="246">
        <v>1160</v>
      </c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>
        <v>0</v>
      </c>
      <c r="J50" s="246">
        <v>0</v>
      </c>
      <c r="K50" s="246"/>
      <c r="L50" s="246"/>
      <c r="M50" s="3"/>
      <c r="N50" s="3"/>
      <c r="O50" s="3"/>
      <c r="P50" s="3"/>
      <c r="Q50" s="3"/>
    </row>
    <row r="51" spans="1:17" ht="12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>
        <v>1500</v>
      </c>
      <c r="J51" s="246">
        <v>1500</v>
      </c>
      <c r="K51" s="246">
        <v>1243.3</v>
      </c>
      <c r="L51" s="246">
        <v>1243.3</v>
      </c>
      <c r="M51" s="3"/>
      <c r="N51" s="3"/>
      <c r="O51" s="3"/>
      <c r="P51" s="3"/>
      <c r="Q51" s="3"/>
    </row>
    <row r="52" spans="1:17" ht="12.75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>
        <v>400</v>
      </c>
      <c r="J52" s="246">
        <v>400</v>
      </c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>
        <v>600</v>
      </c>
      <c r="J56" s="246">
        <v>600</v>
      </c>
      <c r="K56" s="246">
        <v>464</v>
      </c>
      <c r="L56" s="246">
        <v>464</v>
      </c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>
        <v>8100</v>
      </c>
      <c r="J59" s="246">
        <v>4100</v>
      </c>
      <c r="K59" s="246">
        <v>605.54</v>
      </c>
      <c r="L59" s="246">
        <v>605.54</v>
      </c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>
        <v>1500</v>
      </c>
      <c r="J60" s="246">
        <v>1200</v>
      </c>
      <c r="K60" s="246">
        <v>676.41</v>
      </c>
      <c r="L60" s="246">
        <v>647.91999999999996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>I79</f>
        <v>0</v>
      </c>
      <c r="J78" s="265">
        <f t="shared" ref="J78:L80" si="3">J79</f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>I80</f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>I81</f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>I83</f>
        <v>0</v>
      </c>
      <c r="J82" s="265">
        <f t="shared" ref="J82:L84" si="4">J83</f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>I84</f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>I85</f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>I91</f>
        <v>0</v>
      </c>
      <c r="J90" s="351">
        <f t="shared" ref="J90:L91" si="5">J91</f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>I92</f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>I96</f>
        <v>0</v>
      </c>
      <c r="J95" s="265">
        <f t="shared" ref="J95:L96" si="6">J96</f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>I112</f>
        <v>0</v>
      </c>
      <c r="J111" s="265">
        <f t="shared" ref="J111:L113" si="9">J112</f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>I114</f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>I116</f>
        <v>0</v>
      </c>
      <c r="J115" s="351">
        <f t="shared" ref="J115:L117" si="10">J116</f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>I117</f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>I118</f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>I120</f>
        <v>0</v>
      </c>
      <c r="J119" s="351">
        <f t="shared" ref="J119:L121" si="11">J120</f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>I121</f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>I122</f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>I124</f>
        <v>0</v>
      </c>
      <c r="J123" s="360">
        <f t="shared" ref="J123:L125" si="12">J124</f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>I125</f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>I126</f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>I135</f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>I139</f>
        <v>0</v>
      </c>
      <c r="J138" s="265">
        <f t="shared" ref="J138:L139" si="15">J139</f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>I140</f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>I150</f>
        <v>0</v>
      </c>
      <c r="J149" s="265">
        <f t="shared" ref="J149:L150" si="16">J150</f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>I151</f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>I154</f>
        <v>0</v>
      </c>
      <c r="J153" s="265">
        <f t="shared" ref="J153:L155" si="17">J154</f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>I155</f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4500</v>
      </c>
      <c r="J168" s="368">
        <f>SUM(J169+J221+J280)</f>
        <v>4500</v>
      </c>
      <c r="K168" s="252">
        <f>SUM(K169+K221+K280)</f>
        <v>2609.91</v>
      </c>
      <c r="L168" s="253">
        <f>SUM(L169+L221+L280)</f>
        <v>2609.91</v>
      </c>
      <c r="M168" s="3"/>
      <c r="N168" s="3"/>
      <c r="O168" s="3"/>
      <c r="P168" s="3"/>
      <c r="Q168" s="3"/>
    </row>
    <row r="169" spans="1:17" ht="12.75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4500</v>
      </c>
      <c r="J169" s="263">
        <f>SUM(J170+J192+J200+J211+J215)</f>
        <v>4500</v>
      </c>
      <c r="K169" s="263">
        <f>SUM(K170+K192+K200+K211+K215)</f>
        <v>2609.91</v>
      </c>
      <c r="L169" s="263">
        <f>SUM(L170+L192+L200+L211+L215)</f>
        <v>2609.91</v>
      </c>
      <c r="M169" s="3"/>
      <c r="N169" s="3"/>
      <c r="O169" s="3"/>
      <c r="P169" s="3"/>
      <c r="Q169" s="3"/>
    </row>
    <row r="170" spans="1:17" ht="12.75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4500</v>
      </c>
      <c r="J170" s="265">
        <f>SUM(J171+J174+J179+J184+J189)</f>
        <v>4500</v>
      </c>
      <c r="K170" s="250">
        <f>SUM(K171+K174+K179+K184+K189)</f>
        <v>2609.91</v>
      </c>
      <c r="L170" s="248">
        <f>SUM(L171+L174+L179+L184+L189)</f>
        <v>2609.91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4500</v>
      </c>
      <c r="J179" s="265">
        <f>J180</f>
        <v>4500</v>
      </c>
      <c r="K179" s="250">
        <f>K180</f>
        <v>2609.91</v>
      </c>
      <c r="L179" s="248">
        <f>L180</f>
        <v>2609.91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4500</v>
      </c>
      <c r="J180" s="248">
        <f>SUM(J181:J183)</f>
        <v>4500</v>
      </c>
      <c r="K180" s="248">
        <f>SUM(K181:K183)</f>
        <v>2609.91</v>
      </c>
      <c r="L180" s="248">
        <f>SUM(L181:L183)</f>
        <v>2609.91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>
        <v>4500</v>
      </c>
      <c r="J182" s="260">
        <v>4500</v>
      </c>
      <c r="K182" s="260">
        <v>2609.91</v>
      </c>
      <c r="L182" s="260">
        <v>2609.91</v>
      </c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>I212</f>
        <v>0</v>
      </c>
      <c r="J211" s="351">
        <f t="shared" ref="J211:L213" si="22">J212</f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>I213</f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>I214</f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>I245</f>
        <v>0</v>
      </c>
      <c r="J244" s="265">
        <f t="shared" ref="J244:L245" si="25">J245</f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>I246</f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>I271</f>
        <v>0</v>
      </c>
      <c r="J270" s="265">
        <f t="shared" ref="J270:L271" si="26">J271</f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>I272</f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>I274</f>
        <v>0</v>
      </c>
      <c r="J273" s="371">
        <f t="shared" ref="J273:L274" si="27">J274</f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>I275</f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>I334</f>
        <v>0</v>
      </c>
      <c r="J333" s="265">
        <f t="shared" ref="J333:L334" si="32">J334</f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>I335</f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340200</v>
      </c>
      <c r="J336" s="255">
        <f>SUM(J30+J168)</f>
        <v>280500</v>
      </c>
      <c r="K336" s="255">
        <f>SUM(K30+K168)</f>
        <v>223741.61000000002</v>
      </c>
      <c r="L336" s="255">
        <f>SUM(L30+L168)</f>
        <v>223713.12</v>
      </c>
      <c r="M336" s="3"/>
      <c r="N336" s="3"/>
      <c r="O336" s="3"/>
      <c r="P336" s="3"/>
      <c r="Q336" s="3"/>
    </row>
    <row r="337" spans="1:17" ht="9" customHeight="1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5.25" customHeight="1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9.5" customHeight="1">
      <c r="A340" s="9"/>
      <c r="B340" s="97"/>
      <c r="C340" s="97"/>
      <c r="D340" s="184"/>
      <c r="E340" s="184"/>
      <c r="F340" s="184"/>
      <c r="G340" s="395" t="s">
        <v>209</v>
      </c>
      <c r="H340" s="27"/>
      <c r="I340" s="3"/>
      <c r="J340" s="3"/>
      <c r="K340" s="82" t="s">
        <v>210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7"/>
      <c r="H341" s="240"/>
      <c r="I341" s="186" t="s">
        <v>132</v>
      </c>
      <c r="J341" s="3"/>
      <c r="K341" s="402" t="s">
        <v>133</v>
      </c>
      <c r="L341" s="402"/>
      <c r="M341" s="3"/>
      <c r="N341" s="3"/>
      <c r="O341" s="3"/>
      <c r="P341" s="3"/>
      <c r="Q341" s="3"/>
    </row>
    <row r="342" spans="1:17" ht="7.5" customHeight="1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202</v>
      </c>
      <c r="H343" s="3"/>
      <c r="I343" s="161"/>
      <c r="J343" s="3"/>
      <c r="K343" s="82" t="s">
        <v>201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03" t="s">
        <v>175</v>
      </c>
      <c r="E344" s="404"/>
      <c r="F344" s="404"/>
      <c r="G344" s="404"/>
      <c r="H344" s="241"/>
      <c r="I344" s="186" t="s">
        <v>132</v>
      </c>
      <c r="J344" s="5"/>
      <c r="K344" s="402" t="s">
        <v>133</v>
      </c>
      <c r="L344" s="402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J348" s="1" t="s">
        <v>199</v>
      </c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G341" name="Range74_1"/>
    <protectedRange sqref="K343" name="Range74_3"/>
    <protectedRange sqref="A9:L9" name="Range69_1_1_1"/>
    <protectedRange sqref="H340:L340" name="Range74_1_2"/>
    <protectedRange sqref="G340" name="Range74_2"/>
  </protectedRanges>
  <customSheetViews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23">
    <mergeCell ref="G6:K6"/>
    <mergeCell ref="A7:L7"/>
    <mergeCell ref="G8:K8"/>
    <mergeCell ref="G15:K15"/>
    <mergeCell ref="A9:L9"/>
    <mergeCell ref="B13:L13"/>
    <mergeCell ref="G11:K11"/>
    <mergeCell ref="D344:G344"/>
    <mergeCell ref="G10:K10"/>
    <mergeCell ref="K344:L344"/>
    <mergeCell ref="K341:L341"/>
    <mergeCell ref="L27:L28"/>
    <mergeCell ref="A18:L18"/>
    <mergeCell ref="C22:I22"/>
    <mergeCell ref="K27:K28"/>
    <mergeCell ref="I27:J27"/>
    <mergeCell ref="A29:F29"/>
    <mergeCell ref="H27:H28"/>
    <mergeCell ref="G16:K16"/>
    <mergeCell ref="E17:K17"/>
    <mergeCell ref="A27:F28"/>
    <mergeCell ref="G25:H25"/>
    <mergeCell ref="G27:G28"/>
  </mergeCells>
  <phoneticPr fontId="10" type="noConversion"/>
  <pageMargins left="0.84" right="0.11811023622047245" top="0.28999999999999998" bottom="0.16" header="0.16" footer="0.15748031496062992"/>
  <pageSetup paperSize="9" scale="90" firstPageNumber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0"/>
  <sheetViews>
    <sheetView showZeros="0" topLeftCell="A7" zoomScaleNormal="100" zoomScaleSheetLayoutView="120" workbookViewId="0">
      <selection activeCell="Q336" sqref="Q33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0.75" customHeight="1">
      <c r="A6" s="3"/>
      <c r="B6" s="3"/>
      <c r="C6" s="3"/>
      <c r="D6" s="3"/>
      <c r="E6" s="3"/>
      <c r="F6" s="14"/>
      <c r="G6" s="435" t="s">
        <v>191</v>
      </c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9" t="s">
        <v>206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0" t="s">
        <v>203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0" t="str">
        <f>Pavežėj!G15:K15</f>
        <v>2017-10-12  Nr.</v>
      </c>
      <c r="H15" s="440"/>
      <c r="I15" s="440"/>
      <c r="J15" s="440"/>
      <c r="K15" s="440"/>
      <c r="M15" s="3"/>
      <c r="N15" s="3"/>
      <c r="O15" s="3"/>
      <c r="P15" s="3"/>
    </row>
    <row r="16" spans="1:36" ht="11.25" customHeight="1">
      <c r="G16" s="433" t="s">
        <v>208</v>
      </c>
      <c r="H16" s="433"/>
      <c r="I16" s="433"/>
      <c r="J16" s="433"/>
      <c r="K16" s="433"/>
      <c r="M16" s="3"/>
      <c r="N16" s="3"/>
      <c r="O16" s="3"/>
      <c r="P16" s="3"/>
    </row>
    <row r="17" spans="1:17">
      <c r="A17" s="5"/>
      <c r="B17" s="169"/>
      <c r="C17" s="169"/>
      <c r="D17" s="169"/>
      <c r="E17" s="417" t="s">
        <v>192</v>
      </c>
      <c r="F17" s="417"/>
      <c r="G17" s="417"/>
      <c r="H17" s="417"/>
      <c r="I17" s="417"/>
      <c r="J17" s="417"/>
      <c r="K17" s="417"/>
      <c r="L17" s="169"/>
      <c r="M17" s="3"/>
      <c r="N17" s="3"/>
      <c r="O17" s="3"/>
      <c r="P17" s="3"/>
    </row>
    <row r="18" spans="1:17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3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195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</row>
    <row r="28" spans="1:1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</row>
    <row r="29" spans="1:1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23500</v>
      </c>
      <c r="J30" s="253">
        <f>SUM(J31+J41+J61+J82+J89+J105+J127+J143+J152)</f>
        <v>19000</v>
      </c>
      <c r="K30" s="252">
        <f>SUM(K31+K41+K61+K82+K89+K105+K127+K143+K152)</f>
        <v>19000</v>
      </c>
      <c r="L30" s="253">
        <f>SUM(L31+L41+L61+L82+L89+L105+L127+L143+L152)</f>
        <v>19000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23500</v>
      </c>
      <c r="J31" s="253">
        <f>SUM(J32+J37)</f>
        <v>19000</v>
      </c>
      <c r="K31" s="251">
        <f>SUM(K32+K37)</f>
        <v>19000</v>
      </c>
      <c r="L31" s="254">
        <f>SUM(L32+L37)</f>
        <v>19000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17900</v>
      </c>
      <c r="J32" s="248">
        <f t="shared" si="0"/>
        <v>14500</v>
      </c>
      <c r="K32" s="250">
        <f t="shared" si="0"/>
        <v>14500</v>
      </c>
      <c r="L32" s="248">
        <f t="shared" si="0"/>
        <v>14500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17900</v>
      </c>
      <c r="J33" s="248">
        <f t="shared" si="0"/>
        <v>14500</v>
      </c>
      <c r="K33" s="250">
        <f t="shared" si="0"/>
        <v>14500</v>
      </c>
      <c r="L33" s="248">
        <f t="shared" si="0"/>
        <v>14500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17900</v>
      </c>
      <c r="J34" s="248">
        <f>SUM(J35:J36)</f>
        <v>14500</v>
      </c>
      <c r="K34" s="250">
        <f>SUM(K35:K36)</f>
        <v>14500</v>
      </c>
      <c r="L34" s="248">
        <f>SUM(L35:L36)</f>
        <v>14500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17900</v>
      </c>
      <c r="J35" s="246">
        <v>14500</v>
      </c>
      <c r="K35" s="246">
        <v>14500</v>
      </c>
      <c r="L35" s="246">
        <v>14500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5600</v>
      </c>
      <c r="J37" s="248">
        <f t="shared" si="1"/>
        <v>4500</v>
      </c>
      <c r="K37" s="250">
        <f t="shared" si="1"/>
        <v>4500</v>
      </c>
      <c r="L37" s="248">
        <f t="shared" si="1"/>
        <v>4500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5600</v>
      </c>
      <c r="J38" s="248">
        <f t="shared" si="1"/>
        <v>4500</v>
      </c>
      <c r="K38" s="248">
        <f t="shared" si="1"/>
        <v>4500</v>
      </c>
      <c r="L38" s="248">
        <f t="shared" si="1"/>
        <v>4500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5600</v>
      </c>
      <c r="J39" s="248">
        <f t="shared" si="1"/>
        <v>4500</v>
      </c>
      <c r="K39" s="248">
        <f t="shared" si="1"/>
        <v>4500</v>
      </c>
      <c r="L39" s="248">
        <f t="shared" si="1"/>
        <v>4500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5600</v>
      </c>
      <c r="J40" s="246">
        <v>4500</v>
      </c>
      <c r="K40" s="246">
        <v>4500</v>
      </c>
      <c r="L40" s="246">
        <v>4500</v>
      </c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23500</v>
      </c>
      <c r="J336" s="255">
        <f>SUM(J30+J168)</f>
        <v>19000</v>
      </c>
      <c r="K336" s="255">
        <f>SUM(K30+K168)</f>
        <v>19000</v>
      </c>
      <c r="L336" s="256">
        <f>SUM(L30+L168)</f>
        <v>19000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25.5" customHeight="1">
      <c r="A339" s="9"/>
      <c r="B339" s="97"/>
      <c r="C339" s="97"/>
      <c r="D339" s="184"/>
      <c r="E339" s="184"/>
      <c r="F339" s="184"/>
      <c r="G339" s="395" t="s">
        <v>209</v>
      </c>
      <c r="H339" s="27"/>
      <c r="I339" s="3"/>
      <c r="J339" s="3"/>
      <c r="K339" s="82" t="s">
        <v>210</v>
      </c>
      <c r="L339" s="82"/>
      <c r="M339" s="3"/>
      <c r="N339" s="3"/>
      <c r="O339" s="3"/>
      <c r="P339" s="3"/>
      <c r="Q339" s="3"/>
    </row>
    <row r="340" spans="1:17" ht="18.75">
      <c r="A340" s="187"/>
      <c r="B340" s="188"/>
      <c r="C340" s="188"/>
      <c r="D340" s="239" t="s">
        <v>174</v>
      </c>
      <c r="E340" s="240"/>
      <c r="F340" s="240"/>
      <c r="G340" s="240"/>
      <c r="H340" s="240"/>
      <c r="I340" s="186" t="s">
        <v>132</v>
      </c>
      <c r="J340" s="3"/>
      <c r="K340" s="402" t="s">
        <v>133</v>
      </c>
      <c r="L340" s="402"/>
      <c r="M340" s="3"/>
      <c r="N340" s="3"/>
      <c r="O340" s="3"/>
      <c r="P340" s="3"/>
      <c r="Q340" s="3"/>
    </row>
    <row r="341" spans="1:17" ht="15.75">
      <c r="B341" s="3"/>
      <c r="C341" s="3"/>
      <c r="D341" s="3"/>
      <c r="E341" s="3"/>
      <c r="F341" s="14"/>
      <c r="G341" s="3"/>
      <c r="H341" s="3"/>
      <c r="I341" s="161"/>
      <c r="J341" s="3"/>
      <c r="K341" s="161"/>
      <c r="L341" s="161"/>
      <c r="M341" s="3"/>
      <c r="N341" s="3"/>
      <c r="O341" s="3"/>
      <c r="P341" s="3"/>
      <c r="Q341" s="3"/>
    </row>
    <row r="342" spans="1:17" ht="15.75">
      <c r="B342" s="3"/>
      <c r="C342" s="3"/>
      <c r="D342" s="82"/>
      <c r="E342" s="82"/>
      <c r="F342" s="242"/>
      <c r="G342" s="82" t="s">
        <v>202</v>
      </c>
      <c r="H342" s="3"/>
      <c r="I342" s="161"/>
      <c r="J342" s="3"/>
      <c r="K342" s="82" t="s">
        <v>201</v>
      </c>
      <c r="L342" s="243"/>
      <c r="M342" s="3"/>
      <c r="N342" s="3"/>
      <c r="O342" s="3"/>
      <c r="P342" s="3"/>
      <c r="Q342" s="3"/>
    </row>
    <row r="343" spans="1:17" ht="18.75">
      <c r="A343" s="160"/>
      <c r="B343" s="5"/>
      <c r="C343" s="5"/>
      <c r="D343" s="403" t="s">
        <v>175</v>
      </c>
      <c r="E343" s="404"/>
      <c r="F343" s="404"/>
      <c r="G343" s="404"/>
      <c r="H343" s="241"/>
      <c r="I343" s="186" t="s">
        <v>132</v>
      </c>
      <c r="J343" s="5"/>
      <c r="K343" s="402" t="s">
        <v>133</v>
      </c>
      <c r="L343" s="402"/>
      <c r="M343" s="3"/>
      <c r="N343" s="3"/>
      <c r="O343" s="3"/>
      <c r="P343" s="3"/>
      <c r="Q343" s="3"/>
    </row>
    <row r="344" spans="1:17"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>
      <c r="A345" s="3"/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P346" s="3"/>
    </row>
    <row r="347" spans="1:17">
      <c r="P347" s="3"/>
    </row>
    <row r="348" spans="1:17">
      <c r="P348" s="3"/>
    </row>
    <row r="349" spans="1:17">
      <c r="G349" s="160"/>
      <c r="P349" s="3"/>
    </row>
    <row r="350" spans="1:17"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K342" name="Range74_3"/>
    <protectedRange sqref="A9:L9" name="Range69_1_1_1"/>
    <protectedRange sqref="H339:L339" name="Range74_1"/>
    <protectedRange sqref="G339" name="Range74_2"/>
  </protectedRanges>
  <mergeCells count="23">
    <mergeCell ref="A18:L18"/>
    <mergeCell ref="G25:H25"/>
    <mergeCell ref="G15:K15"/>
    <mergeCell ref="E17:K17"/>
    <mergeCell ref="C22:I22"/>
    <mergeCell ref="G16:K16"/>
    <mergeCell ref="D343:G343"/>
    <mergeCell ref="K343:L343"/>
    <mergeCell ref="K340:L340"/>
    <mergeCell ref="K27:K28"/>
    <mergeCell ref="G27:G28"/>
    <mergeCell ref="L27:L28"/>
    <mergeCell ref="A29:F29"/>
    <mergeCell ref="I27:J27"/>
    <mergeCell ref="H27:H28"/>
    <mergeCell ref="A27:F28"/>
    <mergeCell ref="B13:L13"/>
    <mergeCell ref="G10:K10"/>
    <mergeCell ref="G11:K11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1"/>
  <sheetViews>
    <sheetView showZeros="0" topLeftCell="A10" zoomScaleNormal="100" zoomScaleSheetLayoutView="120" workbookViewId="0">
      <selection activeCell="J339" sqref="J33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6" customHeight="1">
      <c r="A6" s="3"/>
      <c r="B6" s="3"/>
      <c r="C6" s="3"/>
      <c r="D6" s="3"/>
      <c r="E6" s="3"/>
      <c r="F6" s="14"/>
      <c r="G6" s="435" t="s">
        <v>191</v>
      </c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9" t="s">
        <v>206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0" t="s">
        <v>203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0" t="str">
        <f>SB!G15:K15</f>
        <v>2017-10-12  Nr.</v>
      </c>
      <c r="H15" s="440"/>
      <c r="I15" s="440"/>
      <c r="J15" s="440"/>
      <c r="K15" s="440"/>
      <c r="M15" s="3"/>
      <c r="N15" s="3"/>
      <c r="O15" s="3"/>
      <c r="P15" s="3"/>
    </row>
    <row r="16" spans="1:36" ht="11.25" customHeight="1">
      <c r="G16" s="433" t="s">
        <v>208</v>
      </c>
      <c r="H16" s="433"/>
      <c r="I16" s="433"/>
      <c r="J16" s="433"/>
      <c r="K16" s="433"/>
      <c r="M16" s="3"/>
      <c r="N16" s="3"/>
      <c r="O16" s="3"/>
      <c r="P16" s="3"/>
    </row>
    <row r="17" spans="1:17">
      <c r="A17" s="5"/>
      <c r="B17" s="169"/>
      <c r="C17" s="169"/>
      <c r="D17" s="169"/>
      <c r="E17" s="417" t="s">
        <v>192</v>
      </c>
      <c r="F17" s="417"/>
      <c r="G17" s="417"/>
      <c r="H17" s="417"/>
      <c r="I17" s="417"/>
      <c r="J17" s="417"/>
      <c r="K17" s="417"/>
      <c r="L17" s="169"/>
      <c r="M17" s="3"/>
      <c r="N17" s="3"/>
      <c r="O17" s="3"/>
      <c r="P17" s="3"/>
    </row>
    <row r="18" spans="1:17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3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 t="s">
        <v>194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233">
        <v>9</v>
      </c>
      <c r="J25" s="235">
        <v>6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</row>
    <row r="28" spans="1:1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</row>
    <row r="29" spans="1:1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1300</v>
      </c>
      <c r="J30" s="253">
        <f>SUM(J31+J41+J61+J82+J89+J105+J127+J143+J152)</f>
        <v>1000</v>
      </c>
      <c r="K30" s="252">
        <f>SUM(K31+K41+K61+K82+K89+K105+K127+K143+K152)</f>
        <v>525.74</v>
      </c>
      <c r="L30" s="253">
        <f>SUM(L31+L41+L61+L82+L89+L105+L127+L143+L152)</f>
        <v>525.74</v>
      </c>
      <c r="M30" s="96"/>
      <c r="N30" s="96"/>
      <c r="O30" s="96"/>
      <c r="P30" s="96"/>
      <c r="Q30" s="96"/>
    </row>
    <row r="31" spans="1:17" ht="12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1">
        <f>SUM(K32+K37)</f>
        <v>0</v>
      </c>
      <c r="L31" s="254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250">
        <f t="shared" si="0"/>
        <v>0</v>
      </c>
      <c r="L32" s="248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250">
        <f t="shared" si="0"/>
        <v>0</v>
      </c>
      <c r="L33" s="248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0</v>
      </c>
      <c r="J34" s="248">
        <f>SUM(J35:J36)</f>
        <v>0</v>
      </c>
      <c r="K34" s="250">
        <f>SUM(K35:K36)</f>
        <v>0</v>
      </c>
      <c r="L34" s="248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6"/>
      <c r="K35" s="246"/>
      <c r="L35" s="24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250">
        <f t="shared" si="1"/>
        <v>0</v>
      </c>
      <c r="L37" s="248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248">
        <f t="shared" si="1"/>
        <v>0</v>
      </c>
      <c r="L38" s="248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248">
        <f t="shared" si="1"/>
        <v>0</v>
      </c>
      <c r="L39" s="248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/>
      <c r="J40" s="246"/>
      <c r="K40" s="246"/>
      <c r="L40" s="246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1300</v>
      </c>
      <c r="J127" s="265">
        <f>SUM(J128+J133+J138)</f>
        <v>1000</v>
      </c>
      <c r="K127" s="250">
        <f>SUM(K128+K133+K138)</f>
        <v>525.74</v>
      </c>
      <c r="L127" s="248">
        <f>SUM(L128+L133+L138)</f>
        <v>525.74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393" t="s">
        <v>47</v>
      </c>
      <c r="H133" s="197">
        <v>104</v>
      </c>
      <c r="I133" s="257">
        <f t="shared" ref="I133:L134" si="14">I134</f>
        <v>1300</v>
      </c>
      <c r="J133" s="264">
        <f t="shared" si="14"/>
        <v>1000</v>
      </c>
      <c r="K133" s="257">
        <f t="shared" si="14"/>
        <v>525.74</v>
      </c>
      <c r="L133" s="247">
        <f t="shared" si="14"/>
        <v>525.74</v>
      </c>
      <c r="M133" s="3"/>
      <c r="N133" s="3"/>
      <c r="O133" s="3"/>
      <c r="P133" s="3"/>
      <c r="Q133" s="3"/>
    </row>
    <row r="134" spans="1:17" ht="12.75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394" t="s">
        <v>47</v>
      </c>
      <c r="H134" s="197">
        <v>105</v>
      </c>
      <c r="I134" s="250">
        <f t="shared" si="14"/>
        <v>1300</v>
      </c>
      <c r="J134" s="265">
        <f t="shared" si="14"/>
        <v>1000</v>
      </c>
      <c r="K134" s="250">
        <f t="shared" si="14"/>
        <v>525.74</v>
      </c>
      <c r="L134" s="248">
        <f t="shared" si="14"/>
        <v>525.74</v>
      </c>
      <c r="M134" s="3"/>
      <c r="N134" s="3"/>
      <c r="O134" s="3"/>
      <c r="P134" s="3"/>
      <c r="Q134" s="3"/>
    </row>
    <row r="135" spans="1:17" ht="12.75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394" t="s">
        <v>47</v>
      </c>
      <c r="H135" s="197">
        <v>106</v>
      </c>
      <c r="I135" s="250">
        <f>SUM(I136:I137)</f>
        <v>1300</v>
      </c>
      <c r="J135" s="265">
        <f>SUM(J136:J137)</f>
        <v>1000</v>
      </c>
      <c r="K135" s="250">
        <f>SUM(K136:K137)</f>
        <v>525.74</v>
      </c>
      <c r="L135" s="248">
        <f>SUM(L136:L137)</f>
        <v>525.74</v>
      </c>
      <c r="M135" s="3"/>
      <c r="N135" s="3"/>
      <c r="O135" s="3"/>
      <c r="P135" s="3"/>
      <c r="Q135" s="3"/>
    </row>
    <row r="136" spans="1:17" ht="12.75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>
        <v>1300</v>
      </c>
      <c r="J136" s="246">
        <v>1000</v>
      </c>
      <c r="K136" s="246">
        <v>525.74</v>
      </c>
      <c r="L136" s="246">
        <v>525.74</v>
      </c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2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1300</v>
      </c>
      <c r="J336" s="255">
        <f>SUM(J30+J168)</f>
        <v>1000</v>
      </c>
      <c r="K336" s="255">
        <f>SUM(K30+K168)</f>
        <v>525.74</v>
      </c>
      <c r="L336" s="256">
        <f>SUM(L30+L168)</f>
        <v>525.74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28.5" customHeight="1">
      <c r="A340" s="9"/>
      <c r="B340" s="97"/>
      <c r="C340" s="97"/>
      <c r="D340" s="184"/>
      <c r="E340" s="184"/>
      <c r="F340" s="184"/>
      <c r="G340" s="395" t="s">
        <v>209</v>
      </c>
      <c r="H340" s="27"/>
      <c r="I340" s="3"/>
      <c r="J340" s="3"/>
      <c r="K340" s="82" t="s">
        <v>210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7"/>
      <c r="H341" s="27"/>
      <c r="I341" s="186" t="s">
        <v>132</v>
      </c>
      <c r="J341" s="3"/>
      <c r="K341" s="402" t="s">
        <v>133</v>
      </c>
      <c r="L341" s="402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240"/>
      <c r="F342" s="240"/>
      <c r="G342" s="27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202</v>
      </c>
      <c r="H343" s="3"/>
      <c r="I343" s="161"/>
      <c r="J343" s="3"/>
      <c r="K343" s="82" t="s">
        <v>201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03" t="s">
        <v>175</v>
      </c>
      <c r="E344" s="404"/>
      <c r="F344" s="404"/>
      <c r="G344" s="404"/>
      <c r="H344" s="241"/>
      <c r="I344" s="186" t="s">
        <v>132</v>
      </c>
      <c r="J344" s="5"/>
      <c r="K344" s="402" t="s">
        <v>133</v>
      </c>
      <c r="L344" s="402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H341" name="Range74_1"/>
    <protectedRange sqref="G341:G342" name="Range74_2"/>
    <protectedRange sqref="K343" name="Range74_3_1"/>
    <protectedRange sqref="A9:L9" name="Range69_1_1_1"/>
    <protectedRange sqref="H340:L340" name="Range74_1_2"/>
    <protectedRange sqref="G340" name="Range74_2_1"/>
  </protectedRanges>
  <mergeCells count="23">
    <mergeCell ref="A18:L18"/>
    <mergeCell ref="G25:H25"/>
    <mergeCell ref="G15:K15"/>
    <mergeCell ref="E17:K17"/>
    <mergeCell ref="C22:I22"/>
    <mergeCell ref="G16:K16"/>
    <mergeCell ref="D344:G344"/>
    <mergeCell ref="K344:L344"/>
    <mergeCell ref="K341:L341"/>
    <mergeCell ref="K27:K28"/>
    <mergeCell ref="G27:G28"/>
    <mergeCell ref="L27:L28"/>
    <mergeCell ref="A29:F29"/>
    <mergeCell ref="I27:J27"/>
    <mergeCell ref="H27:H28"/>
    <mergeCell ref="A27:F28"/>
    <mergeCell ref="B13:L13"/>
    <mergeCell ref="G10:K10"/>
    <mergeCell ref="G11:K11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7"/>
  <sheetViews>
    <sheetView showZeros="0" topLeftCell="A7" zoomScaleNormal="100" zoomScaleSheetLayoutView="120" workbookViewId="0">
      <selection activeCell="K347" sqref="K347:L3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8.5" customHeight="1">
      <c r="A6" s="3"/>
      <c r="B6" s="3"/>
      <c r="C6" s="3"/>
      <c r="D6" s="3"/>
      <c r="E6" s="3"/>
      <c r="F6" s="14"/>
      <c r="G6" s="435" t="s">
        <v>191</v>
      </c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9" t="s">
        <v>206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0" t="s">
        <v>203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0" t="str">
        <f>Pavežėj!G15:K15</f>
        <v>2017-10-12  Nr.</v>
      </c>
      <c r="H15" s="440"/>
      <c r="I15" s="440"/>
      <c r="J15" s="440"/>
      <c r="K15" s="440"/>
      <c r="M15" s="3"/>
      <c r="N15" s="3"/>
      <c r="O15" s="3"/>
      <c r="P15" s="3"/>
    </row>
    <row r="16" spans="1:36" ht="11.25" customHeight="1">
      <c r="G16" s="433" t="s">
        <v>208</v>
      </c>
      <c r="H16" s="433"/>
      <c r="I16" s="433"/>
      <c r="J16" s="433"/>
      <c r="K16" s="433"/>
      <c r="M16" s="3"/>
      <c r="N16" s="3"/>
      <c r="O16" s="3"/>
      <c r="P16" s="3"/>
    </row>
    <row r="17" spans="1:17">
      <c r="A17" s="5"/>
      <c r="B17" s="169"/>
      <c r="C17" s="169"/>
      <c r="D17" s="169"/>
      <c r="E17" s="417" t="s">
        <v>192</v>
      </c>
      <c r="F17" s="417"/>
      <c r="G17" s="417"/>
      <c r="H17" s="417"/>
      <c r="I17" s="417"/>
      <c r="J17" s="417"/>
      <c r="K17" s="417"/>
      <c r="L17" s="169"/>
      <c r="M17" s="3"/>
      <c r="N17" s="3"/>
      <c r="O17" s="3"/>
      <c r="P17" s="3"/>
    </row>
    <row r="18" spans="1:17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3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196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</row>
    <row r="28" spans="1:1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</row>
    <row r="29" spans="1:1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SUM(I31+I41+I61+I82+I90+I106+I129+I145+I154)</f>
        <v>19400</v>
      </c>
      <c r="J30" s="253">
        <f>SUM(J31+J41+J61+J82+J90+J106+J129+J145+J154)</f>
        <v>9500</v>
      </c>
      <c r="K30" s="252">
        <f>SUM(K31+K41+K61+K82+K90+K106+K129+K145+K154)</f>
        <v>9500</v>
      </c>
      <c r="L30" s="253">
        <f>SUM(L31+L41+L61+L82+L90+L106+L129+L145+L154)</f>
        <v>9500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19400</v>
      </c>
      <c r="J31" s="253">
        <f>SUM(J32+J37)</f>
        <v>9500</v>
      </c>
      <c r="K31" s="251">
        <f>SUM(K32+K37)</f>
        <v>9500</v>
      </c>
      <c r="L31" s="254">
        <f>SUM(L32+L37)</f>
        <v>9500</v>
      </c>
      <c r="M31" s="3"/>
      <c r="N31" s="3"/>
      <c r="O31" s="3"/>
      <c r="P31" s="3"/>
      <c r="Q31" s="3"/>
    </row>
    <row r="32" spans="1:17" ht="12.7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14800</v>
      </c>
      <c r="J32" s="248">
        <f t="shared" si="0"/>
        <v>7300</v>
      </c>
      <c r="K32" s="250">
        <f t="shared" si="0"/>
        <v>7300</v>
      </c>
      <c r="L32" s="248">
        <f t="shared" si="0"/>
        <v>7300</v>
      </c>
      <c r="M32" s="3"/>
      <c r="N32" s="3"/>
      <c r="O32" s="3"/>
      <c r="P32" s="3"/>
      <c r="Q32" s="3"/>
    </row>
    <row r="33" spans="1:17" ht="12.7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14800</v>
      </c>
      <c r="J33" s="248">
        <f t="shared" si="0"/>
        <v>7300</v>
      </c>
      <c r="K33" s="250">
        <f t="shared" si="0"/>
        <v>7300</v>
      </c>
      <c r="L33" s="248">
        <f t="shared" si="0"/>
        <v>7300</v>
      </c>
      <c r="M33" s="3"/>
      <c r="N33" s="3"/>
      <c r="O33" s="3"/>
      <c r="P33" s="3"/>
      <c r="Q33" s="3"/>
    </row>
    <row r="34" spans="1:17" ht="12.7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14800</v>
      </c>
      <c r="J34" s="248">
        <f>SUM(J35:J36)</f>
        <v>7300</v>
      </c>
      <c r="K34" s="250">
        <f>SUM(K35:K36)</f>
        <v>7300</v>
      </c>
      <c r="L34" s="248">
        <f>SUM(L35:L36)</f>
        <v>7300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14800</v>
      </c>
      <c r="J35" s="246">
        <v>7300</v>
      </c>
      <c r="K35" s="246">
        <v>7300</v>
      </c>
      <c r="L35" s="246">
        <v>7300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4600</v>
      </c>
      <c r="J37" s="248">
        <f t="shared" si="1"/>
        <v>2200</v>
      </c>
      <c r="K37" s="250">
        <f t="shared" si="1"/>
        <v>2200</v>
      </c>
      <c r="L37" s="248">
        <f t="shared" si="1"/>
        <v>2200</v>
      </c>
      <c r="M37" s="3"/>
      <c r="N37" s="3"/>
      <c r="O37" s="3"/>
      <c r="P37" s="3"/>
      <c r="Q37" s="3"/>
    </row>
    <row r="38" spans="1:17" ht="12.75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4600</v>
      </c>
      <c r="J38" s="248">
        <f t="shared" si="1"/>
        <v>2200</v>
      </c>
      <c r="K38" s="248">
        <f t="shared" si="1"/>
        <v>2200</v>
      </c>
      <c r="L38" s="248">
        <f t="shared" si="1"/>
        <v>2200</v>
      </c>
      <c r="M38" s="3"/>
      <c r="N38" s="3"/>
      <c r="O38" s="3"/>
      <c r="P38" s="3"/>
      <c r="Q38" s="3"/>
    </row>
    <row r="39" spans="1:17" ht="12.7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4600</v>
      </c>
      <c r="J39" s="248">
        <f t="shared" si="1"/>
        <v>2200</v>
      </c>
      <c r="K39" s="248">
        <f t="shared" si="1"/>
        <v>2200</v>
      </c>
      <c r="L39" s="248">
        <f t="shared" si="1"/>
        <v>2200</v>
      </c>
      <c r="M39" s="3"/>
      <c r="N39" s="3"/>
      <c r="O39" s="3"/>
      <c r="P39" s="3"/>
      <c r="Q39" s="3"/>
    </row>
    <row r="40" spans="1:17" ht="12.7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>
        <v>4600</v>
      </c>
      <c r="J40" s="246">
        <v>2200</v>
      </c>
      <c r="K40" s="246">
        <v>2200</v>
      </c>
      <c r="L40" s="246">
        <v>2200</v>
      </c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hidden="1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/>
      <c r="J60" s="246"/>
      <c r="K60" s="246"/>
      <c r="L60" s="246"/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SUM(I86:I89)-I87</f>
        <v>0</v>
      </c>
      <c r="J85" s="265">
        <f>SUM(J86:J89)-J87</f>
        <v>0</v>
      </c>
      <c r="K85" s="265">
        <f>SUM(K86:K89)-K87</f>
        <v>0</v>
      </c>
      <c r="L85" s="250">
        <f>SUM(L86:L89)-L87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09">
        <v>1</v>
      </c>
      <c r="B87" s="410"/>
      <c r="C87" s="410"/>
      <c r="D87" s="410"/>
      <c r="E87" s="410"/>
      <c r="F87" s="411"/>
      <c r="G87" s="213">
        <v>2</v>
      </c>
      <c r="H87" s="214">
        <v>3</v>
      </c>
      <c r="I87" s="377">
        <v>4</v>
      </c>
      <c r="J87" s="378">
        <v>5</v>
      </c>
      <c r="K87" s="378">
        <v>6</v>
      </c>
      <c r="L87" s="379">
        <v>7</v>
      </c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6">
        <v>58</v>
      </c>
      <c r="I88" s="260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6">
        <v>59</v>
      </c>
      <c r="I89" s="354"/>
      <c r="J89" s="260"/>
      <c r="K89" s="260"/>
      <c r="L89" s="260"/>
      <c r="M89" s="3"/>
      <c r="N89" s="3"/>
      <c r="O89" s="3"/>
      <c r="P89" s="3"/>
      <c r="Q89" s="3"/>
    </row>
    <row r="90" spans="1:17" ht="12.75" hidden="1" customHeight="1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6">
        <v>60</v>
      </c>
      <c r="I90" s="248">
        <f>SUM(I91+I96+I101)</f>
        <v>0</v>
      </c>
      <c r="J90" s="265">
        <f>SUM(J91+J96+J101)</f>
        <v>0</v>
      </c>
      <c r="K90" s="265">
        <f>SUM(K91+K96+K101)</f>
        <v>0</v>
      </c>
      <c r="L90" s="250">
        <f>SUM(L91+L96+L101)</f>
        <v>0</v>
      </c>
      <c r="M90" s="3"/>
      <c r="N90" s="3"/>
      <c r="O90" s="3"/>
      <c r="P90" s="3"/>
      <c r="Q90" s="3"/>
    </row>
    <row r="91" spans="1:17" ht="12.75" hidden="1" customHeight="1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6">
        <v>61</v>
      </c>
      <c r="I91" s="263">
        <f t="shared" ref="I91:L92" si="5">I92</f>
        <v>0</v>
      </c>
      <c r="J91" s="351">
        <f t="shared" si="5"/>
        <v>0</v>
      </c>
      <c r="K91" s="351">
        <f t="shared" si="5"/>
        <v>0</v>
      </c>
      <c r="L91" s="352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6">
        <v>62</v>
      </c>
      <c r="I92" s="248">
        <f t="shared" si="5"/>
        <v>0</v>
      </c>
      <c r="J92" s="265">
        <f t="shared" si="5"/>
        <v>0</v>
      </c>
      <c r="K92" s="265">
        <f t="shared" si="5"/>
        <v>0</v>
      </c>
      <c r="L92" s="250">
        <f t="shared" si="5"/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6">
        <v>63</v>
      </c>
      <c r="I93" s="248">
        <f>SUM(I94:I95)</f>
        <v>0</v>
      </c>
      <c r="J93" s="265">
        <f>SUM(J94:J95)</f>
        <v>0</v>
      </c>
      <c r="K93" s="265">
        <f>SUM(K94:K95)</f>
        <v>0</v>
      </c>
      <c r="L93" s="250">
        <f>SUM(L94:L95)</f>
        <v>0</v>
      </c>
      <c r="M93" s="3"/>
      <c r="N93" s="3"/>
      <c r="O93" s="3"/>
      <c r="P93" s="3"/>
      <c r="Q93" s="3"/>
    </row>
    <row r="94" spans="1:17" ht="12.75" hidden="1" customHeight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58" t="s">
        <v>41</v>
      </c>
      <c r="H94" s="196">
        <v>64</v>
      </c>
      <c r="I94" s="260"/>
      <c r="J94" s="260"/>
      <c r="K94" s="260"/>
      <c r="L94" s="260"/>
      <c r="M94" s="3"/>
      <c r="N94" s="3"/>
      <c r="O94" s="3"/>
      <c r="P94" s="3"/>
      <c r="Q94" s="3"/>
    </row>
    <row r="95" spans="1:17" ht="12.75" hidden="1" customHeight="1">
      <c r="A95" s="44">
        <v>2</v>
      </c>
      <c r="B95" s="77">
        <v>5</v>
      </c>
      <c r="C95" s="91">
        <v>1</v>
      </c>
      <c r="D95" s="77">
        <v>1</v>
      </c>
      <c r="E95" s="77">
        <v>1</v>
      </c>
      <c r="F95" s="92">
        <v>2</v>
      </c>
      <c r="G95" s="76" t="s">
        <v>42</v>
      </c>
      <c r="H95" s="196">
        <v>65</v>
      </c>
      <c r="I95" s="356"/>
      <c r="J95" s="350"/>
      <c r="K95" s="350"/>
      <c r="L95" s="350"/>
      <c r="M95" s="3"/>
      <c r="N95" s="3"/>
      <c r="O95" s="3"/>
      <c r="P95" s="3"/>
      <c r="Q95" s="3"/>
    </row>
    <row r="96" spans="1:17" ht="12.75" hidden="1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6">
        <v>66</v>
      </c>
      <c r="I96" s="248">
        <f t="shared" ref="I96:L97" si="6">I97</f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47" t="s">
        <v>96</v>
      </c>
      <c r="H97" s="196">
        <v>67</v>
      </c>
      <c r="I97" s="248">
        <f t="shared" si="6"/>
        <v>0</v>
      </c>
      <c r="J97" s="265">
        <f t="shared" si="6"/>
        <v>0</v>
      </c>
      <c r="K97" s="250">
        <f t="shared" si="6"/>
        <v>0</v>
      </c>
      <c r="L97" s="248">
        <f t="shared" si="6"/>
        <v>0</v>
      </c>
      <c r="M97" s="3"/>
      <c r="N97" s="3"/>
      <c r="O97" s="3"/>
      <c r="P97" s="3"/>
      <c r="Q97" s="3"/>
    </row>
    <row r="98" spans="1:17" ht="12.75" hidden="1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47" t="s">
        <v>96</v>
      </c>
      <c r="H98" s="196">
        <v>68</v>
      </c>
      <c r="I98" s="248">
        <f>SUM(I99:I100)</f>
        <v>0</v>
      </c>
      <c r="J98" s="265">
        <f>SUM(J99:J100)</f>
        <v>0</v>
      </c>
      <c r="K98" s="250">
        <f>SUM(K99:K100)</f>
        <v>0</v>
      </c>
      <c r="L98" s="248">
        <f>SUM(L99:L100)</f>
        <v>0</v>
      </c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48" t="s">
        <v>41</v>
      </c>
      <c r="H99" s="196">
        <v>69</v>
      </c>
      <c r="I99" s="354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48" t="s">
        <v>42</v>
      </c>
      <c r="H100" s="196">
        <v>70</v>
      </c>
      <c r="I100" s="260"/>
      <c r="J100" s="260"/>
      <c r="K100" s="260"/>
      <c r="L100" s="260"/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84" t="s">
        <v>97</v>
      </c>
      <c r="H101" s="196">
        <v>71</v>
      </c>
      <c r="I101" s="248">
        <f t="shared" ref="I101:L102" si="7">I102</f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47" t="s">
        <v>97</v>
      </c>
      <c r="H102" s="196">
        <v>72</v>
      </c>
      <c r="I102" s="248">
        <f t="shared" si="7"/>
        <v>0</v>
      </c>
      <c r="J102" s="265">
        <f t="shared" si="7"/>
        <v>0</v>
      </c>
      <c r="K102" s="250">
        <f t="shared" si="7"/>
        <v>0</v>
      </c>
      <c r="L102" s="248">
        <f t="shared" si="7"/>
        <v>0</v>
      </c>
      <c r="M102" s="3"/>
      <c r="N102" s="3"/>
      <c r="O102" s="3"/>
      <c r="P102" s="3"/>
      <c r="Q102" s="3"/>
    </row>
    <row r="103" spans="1:17" ht="12.75" hidden="1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50" t="s">
        <v>97</v>
      </c>
      <c r="H103" s="196">
        <v>73</v>
      </c>
      <c r="I103" s="247">
        <f>SUM(I104:I105)</f>
        <v>0</v>
      </c>
      <c r="J103" s="264">
        <f>SUM(J104:J105)</f>
        <v>0</v>
      </c>
      <c r="K103" s="257">
        <f>SUM(K104:K105)</f>
        <v>0</v>
      </c>
      <c r="L103" s="247">
        <f>SUM(L104:L105)</f>
        <v>0</v>
      </c>
      <c r="M103" s="3"/>
      <c r="N103" s="3"/>
      <c r="O103" s="3"/>
      <c r="P103" s="3"/>
      <c r="Q103" s="3"/>
    </row>
    <row r="104" spans="1:17" ht="12.75" hidden="1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48" t="s">
        <v>41</v>
      </c>
      <c r="H104" s="196">
        <v>74</v>
      </c>
      <c r="I104" s="260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51" t="s">
        <v>42</v>
      </c>
      <c r="H105" s="196">
        <v>75</v>
      </c>
      <c r="I105" s="357"/>
      <c r="J105" s="260"/>
      <c r="K105" s="260"/>
      <c r="L105" s="260"/>
      <c r="M105" s="3"/>
      <c r="N105" s="3"/>
      <c r="O105" s="3"/>
      <c r="P105" s="3"/>
      <c r="Q105" s="3"/>
    </row>
    <row r="106" spans="1:17" ht="12.75" hidden="1" customHeight="1">
      <c r="A106" s="41">
        <v>2</v>
      </c>
      <c r="B106" s="45">
        <v>6</v>
      </c>
      <c r="C106" s="52"/>
      <c r="D106" s="62"/>
      <c r="E106" s="45"/>
      <c r="F106" s="56"/>
      <c r="G106" s="164" t="s">
        <v>43</v>
      </c>
      <c r="H106" s="196">
        <v>76</v>
      </c>
      <c r="I106" s="248">
        <f>SUM(I107+I112+I116+I120+I124)</f>
        <v>0</v>
      </c>
      <c r="J106" s="265">
        <f>SUM(J107+J112+J116+J120+J124)</f>
        <v>0</v>
      </c>
      <c r="K106" s="250">
        <f>SUM(K107+K112+K116+K120+K124)</f>
        <v>0</v>
      </c>
      <c r="L106" s="248">
        <f>SUM(L107+L112+L116+L120+L124)</f>
        <v>0</v>
      </c>
      <c r="M106" s="3"/>
      <c r="N106" s="3"/>
      <c r="O106" s="3"/>
      <c r="P106" s="3"/>
      <c r="Q106" s="3"/>
    </row>
    <row r="107" spans="1:17" ht="12.75" hidden="1" customHeight="1">
      <c r="A107" s="34">
        <v>2</v>
      </c>
      <c r="B107" s="43">
        <v>6</v>
      </c>
      <c r="C107" s="50">
        <v>1</v>
      </c>
      <c r="D107" s="60"/>
      <c r="E107" s="43"/>
      <c r="F107" s="54"/>
      <c r="G107" s="225" t="s">
        <v>98</v>
      </c>
      <c r="H107" s="196">
        <v>77</v>
      </c>
      <c r="I107" s="247">
        <f t="shared" ref="I107:L108" si="8">I108</f>
        <v>0</v>
      </c>
      <c r="J107" s="264">
        <f t="shared" si="8"/>
        <v>0</v>
      </c>
      <c r="K107" s="257">
        <f t="shared" si="8"/>
        <v>0</v>
      </c>
      <c r="L107" s="24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/>
      <c r="F108" s="29"/>
      <c r="G108" s="47" t="s">
        <v>98</v>
      </c>
      <c r="H108" s="196">
        <v>78</v>
      </c>
      <c r="I108" s="248">
        <f t="shared" si="8"/>
        <v>0</v>
      </c>
      <c r="J108" s="265">
        <f t="shared" si="8"/>
        <v>0</v>
      </c>
      <c r="K108" s="250">
        <f t="shared" si="8"/>
        <v>0</v>
      </c>
      <c r="L108" s="248">
        <f t="shared" si="8"/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/>
      <c r="G109" s="47" t="s">
        <v>98</v>
      </c>
      <c r="H109" s="196">
        <v>79</v>
      </c>
      <c r="I109" s="248">
        <f>SUM(I110:I111)</f>
        <v>0</v>
      </c>
      <c r="J109" s="265">
        <f>SUM(J110:J111)</f>
        <v>0</v>
      </c>
      <c r="K109" s="250">
        <f>SUM(K110:K111)</f>
        <v>0</v>
      </c>
      <c r="L109" s="248">
        <f>SUM(L110:L111)</f>
        <v>0</v>
      </c>
      <c r="M109" s="3"/>
      <c r="N109" s="3"/>
      <c r="O109" s="3"/>
      <c r="P109" s="3"/>
      <c r="Q109" s="3"/>
    </row>
    <row r="110" spans="1:17" ht="12.75" hidden="1" customHeight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>
        <v>1</v>
      </c>
      <c r="G110" s="47" t="s">
        <v>44</v>
      </c>
      <c r="H110" s="196">
        <v>80</v>
      </c>
      <c r="I110" s="354"/>
      <c r="J110" s="260"/>
      <c r="K110" s="260"/>
      <c r="L110" s="260"/>
      <c r="M110" s="3"/>
      <c r="N110" s="3"/>
      <c r="O110" s="3"/>
      <c r="P110" s="3"/>
      <c r="Q110" s="3"/>
    </row>
    <row r="111" spans="1:17" ht="12.75" hidden="1" customHeight="1">
      <c r="A111" s="64">
        <v>2</v>
      </c>
      <c r="B111" s="46">
        <v>6</v>
      </c>
      <c r="C111" s="53">
        <v>1</v>
      </c>
      <c r="D111" s="63">
        <v>1</v>
      </c>
      <c r="E111" s="46">
        <v>1</v>
      </c>
      <c r="F111" s="57">
        <v>2</v>
      </c>
      <c r="G111" s="53" t="s">
        <v>99</v>
      </c>
      <c r="H111" s="196">
        <v>81</v>
      </c>
      <c r="I111" s="261"/>
      <c r="J111" s="261"/>
      <c r="K111" s="261"/>
      <c r="L111" s="261"/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/>
      <c r="E112" s="30"/>
      <c r="F112" s="29"/>
      <c r="G112" s="84" t="s">
        <v>100</v>
      </c>
      <c r="H112" s="196">
        <v>82</v>
      </c>
      <c r="I112" s="248">
        <f t="shared" ref="I112:L114" si="9">I113</f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/>
      <c r="F113" s="29"/>
      <c r="G113" s="47" t="s">
        <v>100</v>
      </c>
      <c r="H113" s="196">
        <v>83</v>
      </c>
      <c r="I113" s="248">
        <f t="shared" si="9"/>
        <v>0</v>
      </c>
      <c r="J113" s="265">
        <f t="shared" si="9"/>
        <v>0</v>
      </c>
      <c r="K113" s="250">
        <f t="shared" si="9"/>
        <v>0</v>
      </c>
      <c r="L113" s="24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/>
      <c r="G114" s="47" t="s">
        <v>100</v>
      </c>
      <c r="H114" s="196">
        <v>84</v>
      </c>
      <c r="I114" s="358">
        <f t="shared" si="9"/>
        <v>0</v>
      </c>
      <c r="J114" s="359">
        <f t="shared" si="9"/>
        <v>0</v>
      </c>
      <c r="K114" s="375">
        <f t="shared" si="9"/>
        <v>0</v>
      </c>
      <c r="L114" s="358">
        <f t="shared" si="9"/>
        <v>0</v>
      </c>
      <c r="M114" s="3"/>
      <c r="N114" s="3"/>
      <c r="O114" s="3"/>
      <c r="P114" s="3"/>
      <c r="Q114" s="3"/>
    </row>
    <row r="115" spans="1:17" ht="12.7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>
        <v>1</v>
      </c>
      <c r="G115" s="47" t="s">
        <v>100</v>
      </c>
      <c r="H115" s="196">
        <v>85</v>
      </c>
      <c r="I115" s="260"/>
      <c r="J115" s="260"/>
      <c r="K115" s="260"/>
      <c r="L115" s="260"/>
      <c r="M115" s="3"/>
      <c r="N115" s="3"/>
      <c r="O115" s="3"/>
      <c r="P115" s="3"/>
      <c r="Q115" s="3"/>
    </row>
    <row r="116" spans="1:17" ht="12.75" hidden="1" customHeight="1">
      <c r="A116" s="64">
        <v>2</v>
      </c>
      <c r="B116" s="46">
        <v>6</v>
      </c>
      <c r="C116" s="53">
        <v>3</v>
      </c>
      <c r="D116" s="63"/>
      <c r="E116" s="46"/>
      <c r="F116" s="57"/>
      <c r="G116" s="222" t="s">
        <v>45</v>
      </c>
      <c r="H116" s="196">
        <v>86</v>
      </c>
      <c r="I116" s="263">
        <f t="shared" ref="I116:L118" si="10">I117</f>
        <v>0</v>
      </c>
      <c r="J116" s="351">
        <f t="shared" si="10"/>
        <v>0</v>
      </c>
      <c r="K116" s="352">
        <f t="shared" si="10"/>
        <v>0</v>
      </c>
      <c r="L116" s="263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/>
      <c r="F117" s="29"/>
      <c r="G117" s="47" t="s">
        <v>45</v>
      </c>
      <c r="H117" s="196">
        <v>87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/>
      <c r="G118" s="47" t="s">
        <v>45</v>
      </c>
      <c r="H118" s="196">
        <v>88</v>
      </c>
      <c r="I118" s="248">
        <f t="shared" si="10"/>
        <v>0</v>
      </c>
      <c r="J118" s="265">
        <f t="shared" si="10"/>
        <v>0</v>
      </c>
      <c r="K118" s="250">
        <f t="shared" si="10"/>
        <v>0</v>
      </c>
      <c r="L118" s="248">
        <f t="shared" si="10"/>
        <v>0</v>
      </c>
      <c r="M118" s="3"/>
      <c r="N118" s="3"/>
      <c r="O118" s="3"/>
      <c r="P118" s="3"/>
      <c r="Q118" s="3"/>
    </row>
    <row r="119" spans="1:17" ht="12.7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>
        <v>1</v>
      </c>
      <c r="G119" s="47" t="s">
        <v>45</v>
      </c>
      <c r="H119" s="196">
        <v>89</v>
      </c>
      <c r="I119" s="354"/>
      <c r="J119" s="260"/>
      <c r="K119" s="260"/>
      <c r="L119" s="260"/>
      <c r="M119" s="3"/>
      <c r="N119" s="3"/>
      <c r="O119" s="3"/>
      <c r="P119" s="3"/>
      <c r="Q119" s="3"/>
    </row>
    <row r="120" spans="1:17" ht="12.75" hidden="1" customHeight="1">
      <c r="A120" s="64">
        <v>2</v>
      </c>
      <c r="B120" s="46">
        <v>6</v>
      </c>
      <c r="C120" s="53">
        <v>4</v>
      </c>
      <c r="D120" s="63"/>
      <c r="E120" s="46"/>
      <c r="F120" s="57"/>
      <c r="G120" s="222" t="s">
        <v>46</v>
      </c>
      <c r="H120" s="196">
        <v>90</v>
      </c>
      <c r="I120" s="263">
        <f t="shared" ref="I120:L122" si="11">I121</f>
        <v>0</v>
      </c>
      <c r="J120" s="351">
        <f t="shared" si="11"/>
        <v>0</v>
      </c>
      <c r="K120" s="352">
        <f t="shared" si="11"/>
        <v>0</v>
      </c>
      <c r="L120" s="263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/>
      <c r="F121" s="29"/>
      <c r="G121" s="47" t="s">
        <v>46</v>
      </c>
      <c r="H121" s="196">
        <v>91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/>
      <c r="G122" s="47" t="s">
        <v>46</v>
      </c>
      <c r="H122" s="196">
        <v>92</v>
      </c>
      <c r="I122" s="248">
        <f t="shared" si="11"/>
        <v>0</v>
      </c>
      <c r="J122" s="265">
        <f t="shared" si="11"/>
        <v>0</v>
      </c>
      <c r="K122" s="250">
        <f t="shared" si="11"/>
        <v>0</v>
      </c>
      <c r="L122" s="248">
        <f t="shared" si="11"/>
        <v>0</v>
      </c>
      <c r="M122" s="3"/>
      <c r="N122" s="3"/>
      <c r="O122" s="3"/>
      <c r="P122" s="3"/>
      <c r="Q122" s="3"/>
    </row>
    <row r="123" spans="1:17" ht="12.75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>
        <v>1</v>
      </c>
      <c r="G123" s="47" t="s">
        <v>46</v>
      </c>
      <c r="H123" s="196">
        <v>93</v>
      </c>
      <c r="I123" s="354"/>
      <c r="J123" s="260"/>
      <c r="K123" s="260"/>
      <c r="L123" s="260"/>
      <c r="M123" s="3"/>
      <c r="N123" s="3"/>
      <c r="O123" s="3"/>
      <c r="P123" s="3"/>
      <c r="Q123" s="3"/>
    </row>
    <row r="124" spans="1:17" ht="12.75" hidden="1" customHeight="1">
      <c r="A124" s="34">
        <v>2</v>
      </c>
      <c r="B124" s="65">
        <v>6</v>
      </c>
      <c r="C124" s="66">
        <v>5</v>
      </c>
      <c r="D124" s="67"/>
      <c r="E124" s="65"/>
      <c r="F124" s="28"/>
      <c r="G124" s="226" t="s">
        <v>101</v>
      </c>
      <c r="H124" s="196">
        <v>94</v>
      </c>
      <c r="I124" s="259">
        <f t="shared" ref="I124:L126" si="12">I125</f>
        <v>0</v>
      </c>
      <c r="J124" s="360">
        <f t="shared" si="12"/>
        <v>0</v>
      </c>
      <c r="K124" s="363">
        <f t="shared" si="12"/>
        <v>0</v>
      </c>
      <c r="L124" s="259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/>
      <c r="F125" s="29"/>
      <c r="G125" s="58" t="s">
        <v>101</v>
      </c>
      <c r="H125" s="196">
        <v>95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1">
        <v>2</v>
      </c>
      <c r="B126" s="30">
        <v>6</v>
      </c>
      <c r="C126" s="47">
        <v>5</v>
      </c>
      <c r="D126" s="58">
        <v>1</v>
      </c>
      <c r="E126" s="30">
        <v>1</v>
      </c>
      <c r="F126" s="29"/>
      <c r="G126" s="58" t="s">
        <v>101</v>
      </c>
      <c r="H126" s="196">
        <v>96</v>
      </c>
      <c r="I126" s="248">
        <f t="shared" si="12"/>
        <v>0</v>
      </c>
      <c r="J126" s="265">
        <f t="shared" si="12"/>
        <v>0</v>
      </c>
      <c r="K126" s="250">
        <f t="shared" si="12"/>
        <v>0</v>
      </c>
      <c r="L126" s="248">
        <f t="shared" si="12"/>
        <v>0</v>
      </c>
      <c r="M126" s="3"/>
      <c r="N126" s="3"/>
      <c r="O126" s="3"/>
      <c r="P126" s="3"/>
      <c r="Q126" s="3"/>
    </row>
    <row r="127" spans="1:17" ht="12.75" hidden="1" customHeight="1">
      <c r="A127" s="30">
        <v>2</v>
      </c>
      <c r="B127" s="47">
        <v>6</v>
      </c>
      <c r="C127" s="30">
        <v>5</v>
      </c>
      <c r="D127" s="30">
        <v>1</v>
      </c>
      <c r="E127" s="58">
        <v>1</v>
      </c>
      <c r="F127" s="29">
        <v>1</v>
      </c>
      <c r="G127" s="58" t="s">
        <v>101</v>
      </c>
      <c r="H127" s="196">
        <v>97</v>
      </c>
      <c r="I127" s="354"/>
      <c r="J127" s="260"/>
      <c r="K127" s="260"/>
      <c r="L127" s="260"/>
      <c r="M127" s="3"/>
      <c r="N127" s="3"/>
      <c r="O127" s="3"/>
      <c r="P127" s="3"/>
      <c r="Q127" s="3"/>
    </row>
    <row r="128" spans="1:17" ht="12.75" hidden="1" customHeight="1">
      <c r="A128" s="401">
        <v>1</v>
      </c>
      <c r="B128" s="399"/>
      <c r="C128" s="399"/>
      <c r="D128" s="399"/>
      <c r="E128" s="399"/>
      <c r="F128" s="400"/>
      <c r="G128" s="218">
        <v>2</v>
      </c>
      <c r="H128" s="218">
        <v>3</v>
      </c>
      <c r="I128" s="379">
        <v>4</v>
      </c>
      <c r="J128" s="378">
        <v>5</v>
      </c>
      <c r="K128" s="379">
        <v>6</v>
      </c>
      <c r="L128" s="377">
        <v>7</v>
      </c>
      <c r="M128" s="3"/>
      <c r="N128" s="3"/>
      <c r="O128" s="3"/>
      <c r="P128" s="3"/>
      <c r="Q128" s="3"/>
    </row>
    <row r="129" spans="1:17" ht="12.75" hidden="1" customHeight="1">
      <c r="A129" s="41">
        <v>2</v>
      </c>
      <c r="B129" s="45">
        <v>7</v>
      </c>
      <c r="C129" s="45"/>
      <c r="D129" s="52"/>
      <c r="E129" s="52"/>
      <c r="F129" s="69"/>
      <c r="G129" s="62" t="s">
        <v>102</v>
      </c>
      <c r="H129" s="197">
        <v>98</v>
      </c>
      <c r="I129" s="250">
        <f>SUM(I130+I135+I140)</f>
        <v>0</v>
      </c>
      <c r="J129" s="265">
        <f>SUM(J130+J135+J140)</f>
        <v>0</v>
      </c>
      <c r="K129" s="250">
        <f>SUM(K130+K135+K140)</f>
        <v>0</v>
      </c>
      <c r="L129" s="248">
        <f>SUM(L130+L135+L140)</f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/>
      <c r="E130" s="47"/>
      <c r="F130" s="40"/>
      <c r="G130" s="224" t="s">
        <v>103</v>
      </c>
      <c r="H130" s="197">
        <v>99</v>
      </c>
      <c r="I130" s="250">
        <f t="shared" ref="I130:L131" si="13">I131</f>
        <v>0</v>
      </c>
      <c r="J130" s="265">
        <f t="shared" si="13"/>
        <v>0</v>
      </c>
      <c r="K130" s="250">
        <f t="shared" si="13"/>
        <v>0</v>
      </c>
      <c r="L130" s="248">
        <f t="shared" si="13"/>
        <v>0</v>
      </c>
      <c r="M130" s="3"/>
      <c r="N130" s="3"/>
      <c r="O130" s="3"/>
      <c r="P130" s="3"/>
      <c r="Q130" s="3"/>
    </row>
    <row r="131" spans="1:17" ht="12.75" hidden="1" customHeight="1">
      <c r="A131" s="31">
        <v>2</v>
      </c>
      <c r="B131" s="30">
        <v>7</v>
      </c>
      <c r="C131" s="30">
        <v>1</v>
      </c>
      <c r="D131" s="47">
        <v>1</v>
      </c>
      <c r="E131" s="47"/>
      <c r="F131" s="40"/>
      <c r="G131" s="58" t="s">
        <v>103</v>
      </c>
      <c r="H131" s="197">
        <v>100</v>
      </c>
      <c r="I131" s="250">
        <f t="shared" si="13"/>
        <v>0</v>
      </c>
      <c r="J131" s="265">
        <f t="shared" si="13"/>
        <v>0</v>
      </c>
      <c r="K131" s="250">
        <f t="shared" si="13"/>
        <v>0</v>
      </c>
      <c r="L131" s="248">
        <f t="shared" si="13"/>
        <v>0</v>
      </c>
      <c r="M131" s="3"/>
      <c r="N131" s="3"/>
      <c r="O131" s="3"/>
      <c r="P131" s="3"/>
      <c r="Q131" s="3"/>
    </row>
    <row r="132" spans="1:17" ht="12.75" hidden="1" customHeight="1">
      <c r="A132" s="31">
        <v>2</v>
      </c>
      <c r="B132" s="30">
        <v>7</v>
      </c>
      <c r="C132" s="30">
        <v>1</v>
      </c>
      <c r="D132" s="47">
        <v>1</v>
      </c>
      <c r="E132" s="47">
        <v>1</v>
      </c>
      <c r="F132" s="40"/>
      <c r="G132" s="58" t="s">
        <v>103</v>
      </c>
      <c r="H132" s="197">
        <v>101</v>
      </c>
      <c r="I132" s="250">
        <f>SUM(I133:I134)</f>
        <v>0</v>
      </c>
      <c r="J132" s="265">
        <f>SUM(J133:J134)</f>
        <v>0</v>
      </c>
      <c r="K132" s="250">
        <f>SUM(K133:K134)</f>
        <v>0</v>
      </c>
      <c r="L132" s="248">
        <f>SUM(L133:L134)</f>
        <v>0</v>
      </c>
      <c r="M132" s="3"/>
      <c r="N132" s="3"/>
      <c r="O132" s="3"/>
      <c r="P132" s="3"/>
      <c r="Q132" s="3"/>
    </row>
    <row r="133" spans="1:17" ht="12.75" hidden="1" customHeight="1">
      <c r="A133" s="64">
        <v>2</v>
      </c>
      <c r="B133" s="46">
        <v>7</v>
      </c>
      <c r="C133" s="64">
        <v>1</v>
      </c>
      <c r="D133" s="30">
        <v>1</v>
      </c>
      <c r="E133" s="53">
        <v>1</v>
      </c>
      <c r="F133" s="33">
        <v>1</v>
      </c>
      <c r="G133" s="63" t="s">
        <v>104</v>
      </c>
      <c r="H133" s="197">
        <v>102</v>
      </c>
      <c r="I133" s="361"/>
      <c r="J133" s="361"/>
      <c r="K133" s="361"/>
      <c r="L133" s="361"/>
      <c r="M133" s="3"/>
      <c r="N133" s="3"/>
      <c r="O133" s="3"/>
      <c r="P133" s="3"/>
      <c r="Q133" s="3"/>
    </row>
    <row r="134" spans="1:17" ht="12.75" hidden="1" customHeight="1">
      <c r="A134" s="30">
        <v>2</v>
      </c>
      <c r="B134" s="30">
        <v>7</v>
      </c>
      <c r="C134" s="31">
        <v>1</v>
      </c>
      <c r="D134" s="30">
        <v>1</v>
      </c>
      <c r="E134" s="47">
        <v>1</v>
      </c>
      <c r="F134" s="40">
        <v>2</v>
      </c>
      <c r="G134" s="58" t="s">
        <v>105</v>
      </c>
      <c r="H134" s="197">
        <v>103</v>
      </c>
      <c r="I134" s="362"/>
      <c r="J134" s="246"/>
      <c r="K134" s="246"/>
      <c r="L134" s="246"/>
      <c r="M134" s="3"/>
      <c r="N134" s="3"/>
      <c r="O134" s="3"/>
      <c r="P134" s="3"/>
      <c r="Q134" s="3"/>
    </row>
    <row r="135" spans="1:17" ht="12.75" hidden="1" customHeight="1">
      <c r="A135" s="34">
        <v>2</v>
      </c>
      <c r="B135" s="43">
        <v>7</v>
      </c>
      <c r="C135" s="34">
        <v>2</v>
      </c>
      <c r="D135" s="43"/>
      <c r="E135" s="50"/>
      <c r="F135" s="70"/>
      <c r="G135" s="227" t="s">
        <v>47</v>
      </c>
      <c r="H135" s="197">
        <v>104</v>
      </c>
      <c r="I135" s="257">
        <f t="shared" ref="I135:L136" si="14">I136</f>
        <v>0</v>
      </c>
      <c r="J135" s="264">
        <f t="shared" si="14"/>
        <v>0</v>
      </c>
      <c r="K135" s="257">
        <f t="shared" si="14"/>
        <v>0</v>
      </c>
      <c r="L135" s="247">
        <f t="shared" si="14"/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/>
      <c r="F136" s="40"/>
      <c r="G136" s="58" t="s">
        <v>47</v>
      </c>
      <c r="H136" s="197">
        <v>105</v>
      </c>
      <c r="I136" s="250">
        <f t="shared" si="14"/>
        <v>0</v>
      </c>
      <c r="J136" s="265">
        <f t="shared" si="14"/>
        <v>0</v>
      </c>
      <c r="K136" s="250">
        <f t="shared" si="14"/>
        <v>0</v>
      </c>
      <c r="L136" s="248">
        <f t="shared" si="14"/>
        <v>0</v>
      </c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/>
      <c r="G137" s="58" t="s">
        <v>47</v>
      </c>
      <c r="H137" s="197">
        <v>106</v>
      </c>
      <c r="I137" s="250">
        <f>SUM(I138:I139)</f>
        <v>0</v>
      </c>
      <c r="J137" s="265">
        <f>SUM(J138:J139)</f>
        <v>0</v>
      </c>
      <c r="K137" s="250">
        <f>SUM(K138:K139)</f>
        <v>0</v>
      </c>
      <c r="L137" s="248">
        <f>SUM(L138:L139)</f>
        <v>0</v>
      </c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>
        <v>1</v>
      </c>
      <c r="G138" s="58" t="s">
        <v>106</v>
      </c>
      <c r="H138" s="197">
        <v>107</v>
      </c>
      <c r="I138" s="362"/>
      <c r="J138" s="246"/>
      <c r="K138" s="246"/>
      <c r="L138" s="246"/>
      <c r="M138" s="3"/>
      <c r="N138" s="3"/>
      <c r="O138" s="3"/>
      <c r="P138" s="3"/>
      <c r="Q138" s="3"/>
    </row>
    <row r="139" spans="1:17" ht="12.7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2</v>
      </c>
      <c r="G139" s="58" t="s">
        <v>107</v>
      </c>
      <c r="H139" s="197">
        <v>108</v>
      </c>
      <c r="I139" s="246"/>
      <c r="J139" s="246"/>
      <c r="K139" s="246"/>
      <c r="L139" s="246"/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/>
      <c r="E140" s="47"/>
      <c r="F140" s="40"/>
      <c r="G140" s="224" t="s">
        <v>108</v>
      </c>
      <c r="H140" s="197">
        <v>109</v>
      </c>
      <c r="I140" s="250">
        <f t="shared" ref="I140:L141" si="15">I141</f>
        <v>0</v>
      </c>
      <c r="J140" s="265">
        <f t="shared" si="15"/>
        <v>0</v>
      </c>
      <c r="K140" s="250">
        <f t="shared" si="15"/>
        <v>0</v>
      </c>
      <c r="L140" s="248">
        <f t="shared" si="15"/>
        <v>0</v>
      </c>
      <c r="M140" s="3"/>
      <c r="N140" s="3"/>
      <c r="O140" s="3"/>
      <c r="P140" s="3"/>
      <c r="Q140" s="3"/>
    </row>
    <row r="141" spans="1:17" ht="12.75" hidden="1" customHeight="1">
      <c r="A141" s="34">
        <v>2</v>
      </c>
      <c r="B141" s="65">
        <v>7</v>
      </c>
      <c r="C141" s="74">
        <v>3</v>
      </c>
      <c r="D141" s="65">
        <v>1</v>
      </c>
      <c r="E141" s="66"/>
      <c r="F141" s="71"/>
      <c r="G141" s="67" t="s">
        <v>108</v>
      </c>
      <c r="H141" s="197">
        <v>110</v>
      </c>
      <c r="I141" s="363">
        <f t="shared" si="15"/>
        <v>0</v>
      </c>
      <c r="J141" s="360">
        <f t="shared" si="15"/>
        <v>0</v>
      </c>
      <c r="K141" s="363">
        <f t="shared" si="15"/>
        <v>0</v>
      </c>
      <c r="L141" s="259">
        <f t="shared" si="15"/>
        <v>0</v>
      </c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/>
      <c r="G142" s="58" t="s">
        <v>108</v>
      </c>
      <c r="H142" s="197">
        <v>111</v>
      </c>
      <c r="I142" s="250">
        <f>SUM(I143:I144)</f>
        <v>0</v>
      </c>
      <c r="J142" s="265">
        <f>SUM(J143:J144)</f>
        <v>0</v>
      </c>
      <c r="K142" s="250">
        <f>SUM(K143:K144)</f>
        <v>0</v>
      </c>
      <c r="L142" s="248">
        <f>SUM(L143:L144)</f>
        <v>0</v>
      </c>
      <c r="M142" s="3"/>
      <c r="N142" s="3"/>
      <c r="O142" s="3"/>
      <c r="P142" s="3"/>
      <c r="Q142" s="3"/>
    </row>
    <row r="143" spans="1:17" ht="12.75" hidden="1" customHeight="1">
      <c r="A143" s="64">
        <v>2</v>
      </c>
      <c r="B143" s="46">
        <v>7</v>
      </c>
      <c r="C143" s="64">
        <v>3</v>
      </c>
      <c r="D143" s="46">
        <v>1</v>
      </c>
      <c r="E143" s="53">
        <v>1</v>
      </c>
      <c r="F143" s="33">
        <v>1</v>
      </c>
      <c r="G143" s="63" t="s">
        <v>109</v>
      </c>
      <c r="H143" s="197">
        <v>112</v>
      </c>
      <c r="I143" s="364"/>
      <c r="J143" s="361"/>
      <c r="K143" s="361"/>
      <c r="L143" s="361"/>
      <c r="M143" s="3"/>
      <c r="N143" s="3"/>
      <c r="O143" s="3"/>
      <c r="P143" s="3"/>
      <c r="Q143" s="3"/>
    </row>
    <row r="144" spans="1:17" ht="12.75" hidden="1" customHeight="1">
      <c r="A144" s="31">
        <v>2</v>
      </c>
      <c r="B144" s="30">
        <v>7</v>
      </c>
      <c r="C144" s="31">
        <v>3</v>
      </c>
      <c r="D144" s="30">
        <v>1</v>
      </c>
      <c r="E144" s="47">
        <v>1</v>
      </c>
      <c r="F144" s="40">
        <v>2</v>
      </c>
      <c r="G144" s="58" t="s">
        <v>110</v>
      </c>
      <c r="H144" s="197">
        <v>113</v>
      </c>
      <c r="I144" s="246"/>
      <c r="J144" s="260"/>
      <c r="K144" s="260"/>
      <c r="L144" s="260"/>
      <c r="M144" s="3"/>
      <c r="N144" s="3"/>
      <c r="O144" s="3"/>
      <c r="P144" s="3"/>
      <c r="Q144" s="3"/>
    </row>
    <row r="145" spans="1:17" ht="12.75" hidden="1" customHeight="1">
      <c r="A145" s="41">
        <v>2</v>
      </c>
      <c r="B145" s="41">
        <v>8</v>
      </c>
      <c r="C145" s="45"/>
      <c r="D145" s="75"/>
      <c r="E145" s="73"/>
      <c r="F145" s="72"/>
      <c r="G145" s="68" t="s">
        <v>48</v>
      </c>
      <c r="H145" s="197">
        <v>114</v>
      </c>
      <c r="I145" s="352">
        <f>I146</f>
        <v>0</v>
      </c>
      <c r="J145" s="351">
        <f>J146</f>
        <v>0</v>
      </c>
      <c r="K145" s="352">
        <f>K146</f>
        <v>0</v>
      </c>
      <c r="L145" s="263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4">
        <v>2</v>
      </c>
      <c r="B146" s="34">
        <v>8</v>
      </c>
      <c r="C146" s="34">
        <v>1</v>
      </c>
      <c r="D146" s="43"/>
      <c r="E146" s="50"/>
      <c r="F146" s="70"/>
      <c r="G146" s="223" t="s">
        <v>48</v>
      </c>
      <c r="H146" s="197">
        <v>115</v>
      </c>
      <c r="I146" s="352">
        <f>I147+I151</f>
        <v>0</v>
      </c>
      <c r="J146" s="351">
        <f>J147+J151</f>
        <v>0</v>
      </c>
      <c r="K146" s="352">
        <f>K147+K151</f>
        <v>0</v>
      </c>
      <c r="L146" s="263">
        <f>L147+L151</f>
        <v>0</v>
      </c>
      <c r="M146" s="3"/>
      <c r="N146" s="3"/>
      <c r="O146" s="3"/>
      <c r="P146" s="3"/>
      <c r="Q146" s="3"/>
    </row>
    <row r="147" spans="1:17" ht="12.75" hidden="1" customHeight="1">
      <c r="A147" s="31">
        <v>2</v>
      </c>
      <c r="B147" s="30">
        <v>8</v>
      </c>
      <c r="C147" s="58">
        <v>1</v>
      </c>
      <c r="D147" s="30">
        <v>1</v>
      </c>
      <c r="E147" s="47"/>
      <c r="F147" s="40"/>
      <c r="G147" s="58" t="s">
        <v>41</v>
      </c>
      <c r="H147" s="197">
        <v>116</v>
      </c>
      <c r="I147" s="250">
        <f>I148</f>
        <v>0</v>
      </c>
      <c r="J147" s="265">
        <f>J148</f>
        <v>0</v>
      </c>
      <c r="K147" s="250">
        <f>K148</f>
        <v>0</v>
      </c>
      <c r="L147" s="248">
        <f>L148</f>
        <v>0</v>
      </c>
      <c r="M147" s="3"/>
      <c r="N147" s="3"/>
      <c r="O147" s="3"/>
      <c r="P147" s="3"/>
      <c r="Q147" s="3"/>
    </row>
    <row r="148" spans="1:17" ht="12.75" hidden="1" customHeight="1">
      <c r="A148" s="31">
        <v>2</v>
      </c>
      <c r="B148" s="30">
        <v>8</v>
      </c>
      <c r="C148" s="63">
        <v>1</v>
      </c>
      <c r="D148" s="46">
        <v>1</v>
      </c>
      <c r="E148" s="53">
        <v>1</v>
      </c>
      <c r="F148" s="33"/>
      <c r="G148" s="63" t="s">
        <v>41</v>
      </c>
      <c r="H148" s="197">
        <v>117</v>
      </c>
      <c r="I148" s="352">
        <f>SUM(I149:I150)</f>
        <v>0</v>
      </c>
      <c r="J148" s="351">
        <f>SUM(J149:J150)</f>
        <v>0</v>
      </c>
      <c r="K148" s="352">
        <f>SUM(K149:K150)</f>
        <v>0</v>
      </c>
      <c r="L148" s="263">
        <f>SUM(L149:L150)</f>
        <v>0</v>
      </c>
      <c r="M148" s="3"/>
      <c r="N148" s="3"/>
      <c r="O148" s="3"/>
      <c r="P148" s="3"/>
      <c r="Q148" s="3"/>
    </row>
    <row r="149" spans="1:17" ht="12.75" hidden="1" customHeight="1">
      <c r="A149" s="30">
        <v>2</v>
      </c>
      <c r="B149" s="46">
        <v>8</v>
      </c>
      <c r="C149" s="58">
        <v>1</v>
      </c>
      <c r="D149" s="30">
        <v>1</v>
      </c>
      <c r="E149" s="47">
        <v>1</v>
      </c>
      <c r="F149" s="40">
        <v>1</v>
      </c>
      <c r="G149" s="58" t="s">
        <v>49</v>
      </c>
      <c r="H149" s="197">
        <v>118</v>
      </c>
      <c r="I149" s="246"/>
      <c r="J149" s="246"/>
      <c r="K149" s="246"/>
      <c r="L149" s="246"/>
      <c r="M149" s="3"/>
      <c r="N149" s="3"/>
      <c r="O149" s="3"/>
      <c r="P149" s="3"/>
      <c r="Q149" s="3"/>
    </row>
    <row r="150" spans="1:17" ht="12.75" hidden="1" customHeight="1">
      <c r="A150" s="34">
        <v>2</v>
      </c>
      <c r="B150" s="65">
        <v>8</v>
      </c>
      <c r="C150" s="67">
        <v>1</v>
      </c>
      <c r="D150" s="65">
        <v>1</v>
      </c>
      <c r="E150" s="66">
        <v>1</v>
      </c>
      <c r="F150" s="71">
        <v>2</v>
      </c>
      <c r="G150" s="67" t="s">
        <v>111</v>
      </c>
      <c r="H150" s="197">
        <v>119</v>
      </c>
      <c r="I150" s="365"/>
      <c r="J150" s="366"/>
      <c r="K150" s="366"/>
      <c r="L150" s="366"/>
      <c r="M150" s="3"/>
      <c r="N150" s="3"/>
      <c r="O150" s="3"/>
      <c r="P150" s="3"/>
      <c r="Q150" s="3"/>
    </row>
    <row r="151" spans="1:17" ht="12.75" hidden="1" customHeight="1">
      <c r="A151" s="31">
        <v>2</v>
      </c>
      <c r="B151" s="30">
        <v>8</v>
      </c>
      <c r="C151" s="58">
        <v>1</v>
      </c>
      <c r="D151" s="30">
        <v>2</v>
      </c>
      <c r="E151" s="47"/>
      <c r="F151" s="40"/>
      <c r="G151" s="58" t="s">
        <v>42</v>
      </c>
      <c r="H151" s="197">
        <v>120</v>
      </c>
      <c r="I151" s="250">
        <f t="shared" ref="I151:L152" si="16">I152</f>
        <v>0</v>
      </c>
      <c r="J151" s="265">
        <f t="shared" si="16"/>
        <v>0</v>
      </c>
      <c r="K151" s="250">
        <f t="shared" si="16"/>
        <v>0</v>
      </c>
      <c r="L151" s="248">
        <f t="shared" si="16"/>
        <v>0</v>
      </c>
      <c r="M151" s="3"/>
      <c r="N151" s="3"/>
      <c r="O151" s="3"/>
      <c r="P151" s="3"/>
      <c r="Q151" s="3"/>
    </row>
    <row r="152" spans="1:17" ht="12.75" hidden="1" customHeight="1">
      <c r="A152" s="31">
        <v>2</v>
      </c>
      <c r="B152" s="30">
        <v>8</v>
      </c>
      <c r="C152" s="58">
        <v>1</v>
      </c>
      <c r="D152" s="30">
        <v>2</v>
      </c>
      <c r="E152" s="47">
        <v>1</v>
      </c>
      <c r="F152" s="40"/>
      <c r="G152" s="58" t="s">
        <v>151</v>
      </c>
      <c r="H152" s="197">
        <v>121</v>
      </c>
      <c r="I152" s="250">
        <f t="shared" si="16"/>
        <v>0</v>
      </c>
      <c r="J152" s="265">
        <f t="shared" si="16"/>
        <v>0</v>
      </c>
      <c r="K152" s="250">
        <f t="shared" si="16"/>
        <v>0</v>
      </c>
      <c r="L152" s="248">
        <f t="shared" si="16"/>
        <v>0</v>
      </c>
      <c r="M152" s="3"/>
      <c r="N152" s="3"/>
      <c r="O152" s="3"/>
      <c r="P152" s="3"/>
      <c r="Q152" s="3"/>
    </row>
    <row r="153" spans="1:17" ht="12.75" hidden="1" customHeight="1">
      <c r="A153" s="34">
        <v>2</v>
      </c>
      <c r="B153" s="43">
        <v>8</v>
      </c>
      <c r="C153" s="60">
        <v>1</v>
      </c>
      <c r="D153" s="43">
        <v>2</v>
      </c>
      <c r="E153" s="50">
        <v>1</v>
      </c>
      <c r="F153" s="70">
        <v>1</v>
      </c>
      <c r="G153" s="60" t="s">
        <v>151</v>
      </c>
      <c r="H153" s="197">
        <v>122</v>
      </c>
      <c r="I153" s="367"/>
      <c r="J153" s="260"/>
      <c r="K153" s="260"/>
      <c r="L153" s="260"/>
      <c r="M153" s="3"/>
      <c r="N153" s="3"/>
      <c r="O153" s="3"/>
      <c r="P153" s="3"/>
      <c r="Q153" s="3"/>
    </row>
    <row r="154" spans="1:17" ht="12.75" hidden="1" customHeight="1">
      <c r="A154" s="41">
        <v>2</v>
      </c>
      <c r="B154" s="45">
        <v>9</v>
      </c>
      <c r="C154" s="62"/>
      <c r="D154" s="45"/>
      <c r="E154" s="52"/>
      <c r="F154" s="69"/>
      <c r="G154" s="62" t="s">
        <v>155</v>
      </c>
      <c r="H154" s="197">
        <v>123</v>
      </c>
      <c r="I154" s="250">
        <f>I155+I159</f>
        <v>0</v>
      </c>
      <c r="J154" s="265">
        <f>J155+J159</f>
        <v>0</v>
      </c>
      <c r="K154" s="250">
        <f>K155+K159</f>
        <v>0</v>
      </c>
      <c r="L154" s="248">
        <f>L155+L159</f>
        <v>0</v>
      </c>
      <c r="M154" s="3"/>
      <c r="N154" s="3"/>
      <c r="O154" s="3"/>
      <c r="P154" s="3"/>
      <c r="Q154" s="3"/>
    </row>
    <row r="155" spans="1:17" s="11" customFormat="1" ht="12.75" hidden="1" customHeight="1">
      <c r="A155" s="31">
        <v>2</v>
      </c>
      <c r="B155" s="30">
        <v>9</v>
      </c>
      <c r="C155" s="58">
        <v>1</v>
      </c>
      <c r="D155" s="30"/>
      <c r="E155" s="47"/>
      <c r="F155" s="40"/>
      <c r="G155" s="224" t="s">
        <v>156</v>
      </c>
      <c r="H155" s="197">
        <v>124</v>
      </c>
      <c r="I155" s="250">
        <f t="shared" ref="I155:L157" si="17">I156</f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61"/>
      <c r="N155" s="61"/>
      <c r="O155" s="61"/>
      <c r="P155" s="61"/>
      <c r="Q155" s="61"/>
    </row>
    <row r="156" spans="1:17" ht="12.75" hidden="1" customHeight="1">
      <c r="A156" s="64">
        <v>2</v>
      </c>
      <c r="B156" s="46">
        <v>9</v>
      </c>
      <c r="C156" s="63">
        <v>1</v>
      </c>
      <c r="D156" s="46">
        <v>1</v>
      </c>
      <c r="E156" s="53"/>
      <c r="F156" s="33"/>
      <c r="G156" s="63" t="s">
        <v>36</v>
      </c>
      <c r="H156" s="197">
        <v>125</v>
      </c>
      <c r="I156" s="352">
        <f t="shared" si="17"/>
        <v>0</v>
      </c>
      <c r="J156" s="351">
        <f t="shared" si="17"/>
        <v>0</v>
      </c>
      <c r="K156" s="352">
        <f t="shared" si="17"/>
        <v>0</v>
      </c>
      <c r="L156" s="263">
        <f t="shared" si="17"/>
        <v>0</v>
      </c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1">
        <v>1</v>
      </c>
      <c r="D157" s="30">
        <v>1</v>
      </c>
      <c r="E157" s="47">
        <v>1</v>
      </c>
      <c r="F157" s="40"/>
      <c r="G157" s="58" t="s">
        <v>36</v>
      </c>
      <c r="H157" s="197">
        <v>126</v>
      </c>
      <c r="I157" s="250">
        <f t="shared" si="17"/>
        <v>0</v>
      </c>
      <c r="J157" s="265">
        <f t="shared" si="17"/>
        <v>0</v>
      </c>
      <c r="K157" s="250">
        <f t="shared" si="17"/>
        <v>0</v>
      </c>
      <c r="L157" s="248">
        <f t="shared" si="17"/>
        <v>0</v>
      </c>
      <c r="M157" s="3"/>
      <c r="N157" s="3"/>
      <c r="O157" s="3"/>
      <c r="P157" s="3"/>
      <c r="Q157" s="3"/>
    </row>
    <row r="158" spans="1:17" ht="12.75" hidden="1" customHeight="1">
      <c r="A158" s="64">
        <v>2</v>
      </c>
      <c r="B158" s="46">
        <v>9</v>
      </c>
      <c r="C158" s="46">
        <v>1</v>
      </c>
      <c r="D158" s="46">
        <v>1</v>
      </c>
      <c r="E158" s="53">
        <v>1</v>
      </c>
      <c r="F158" s="33">
        <v>1</v>
      </c>
      <c r="G158" s="63" t="s">
        <v>36</v>
      </c>
      <c r="H158" s="197">
        <v>127</v>
      </c>
      <c r="I158" s="364"/>
      <c r="J158" s="361"/>
      <c r="K158" s="361"/>
      <c r="L158" s="361"/>
      <c r="M158" s="3"/>
      <c r="N158" s="3"/>
      <c r="O158" s="3"/>
      <c r="P158" s="3"/>
      <c r="Q158" s="3"/>
    </row>
    <row r="159" spans="1:17" ht="12.75" hidden="1" customHeight="1">
      <c r="A159" s="31">
        <v>2</v>
      </c>
      <c r="B159" s="30">
        <v>9</v>
      </c>
      <c r="C159" s="30">
        <v>2</v>
      </c>
      <c r="D159" s="30"/>
      <c r="E159" s="47"/>
      <c r="F159" s="40"/>
      <c r="G159" s="224" t="s">
        <v>155</v>
      </c>
      <c r="H159" s="197">
        <v>128</v>
      </c>
      <c r="I159" s="250">
        <f>SUM(I160+I165)</f>
        <v>0</v>
      </c>
      <c r="J159" s="265">
        <f>SUM(J160+J165)</f>
        <v>0</v>
      </c>
      <c r="K159" s="250">
        <f>SUM(K160+K165)</f>
        <v>0</v>
      </c>
      <c r="L159" s="248">
        <f>SUM(L160+L165)</f>
        <v>0</v>
      </c>
      <c r="M159" s="3"/>
      <c r="N159" s="3"/>
      <c r="O159" s="3"/>
      <c r="P159" s="3"/>
      <c r="Q159" s="3"/>
    </row>
    <row r="160" spans="1:17" ht="12.75" hidden="1" customHeight="1">
      <c r="A160" s="31">
        <v>2</v>
      </c>
      <c r="B160" s="30">
        <v>9</v>
      </c>
      <c r="C160" s="30">
        <v>2</v>
      </c>
      <c r="D160" s="46">
        <v>1</v>
      </c>
      <c r="E160" s="53"/>
      <c r="F160" s="33"/>
      <c r="G160" s="63" t="s">
        <v>41</v>
      </c>
      <c r="H160" s="197">
        <v>129</v>
      </c>
      <c r="I160" s="352">
        <f>I161</f>
        <v>0</v>
      </c>
      <c r="J160" s="351">
        <f>J161</f>
        <v>0</v>
      </c>
      <c r="K160" s="352">
        <f>K161</f>
        <v>0</v>
      </c>
      <c r="L160" s="263">
        <f>L161</f>
        <v>0</v>
      </c>
      <c r="M160" s="3"/>
      <c r="N160" s="3"/>
      <c r="O160" s="3"/>
      <c r="P160" s="3"/>
      <c r="Q160" s="3"/>
    </row>
    <row r="161" spans="1:17" ht="12.75" hidden="1" customHeight="1">
      <c r="A161" s="64">
        <v>2</v>
      </c>
      <c r="B161" s="46">
        <v>9</v>
      </c>
      <c r="C161" s="46">
        <v>2</v>
      </c>
      <c r="D161" s="30">
        <v>1</v>
      </c>
      <c r="E161" s="47">
        <v>1</v>
      </c>
      <c r="F161" s="40"/>
      <c r="G161" s="58" t="s">
        <v>41</v>
      </c>
      <c r="H161" s="197">
        <v>130</v>
      </c>
      <c r="I161" s="250">
        <f>SUM(I162:I164)</f>
        <v>0</v>
      </c>
      <c r="J161" s="265">
        <f>SUM(J162:J164)</f>
        <v>0</v>
      </c>
      <c r="K161" s="250">
        <f>SUM(K162:K164)</f>
        <v>0</v>
      </c>
      <c r="L161" s="248">
        <f>SUM(L162:L164)</f>
        <v>0</v>
      </c>
      <c r="M161" s="3"/>
      <c r="N161" s="3"/>
      <c r="O161" s="3"/>
      <c r="P161" s="3"/>
      <c r="Q161" s="3"/>
    </row>
    <row r="162" spans="1:17" ht="12.75" hidden="1" customHeight="1">
      <c r="A162" s="34">
        <v>2</v>
      </c>
      <c r="B162" s="65">
        <v>9</v>
      </c>
      <c r="C162" s="65">
        <v>2</v>
      </c>
      <c r="D162" s="65">
        <v>1</v>
      </c>
      <c r="E162" s="66">
        <v>1</v>
      </c>
      <c r="F162" s="71">
        <v>1</v>
      </c>
      <c r="G162" s="67" t="s">
        <v>112</v>
      </c>
      <c r="H162" s="197">
        <v>131</v>
      </c>
      <c r="I162" s="365"/>
      <c r="J162" s="355"/>
      <c r="K162" s="355"/>
      <c r="L162" s="355"/>
      <c r="M162" s="3"/>
      <c r="N162" s="3"/>
      <c r="O162" s="3"/>
      <c r="P162" s="3"/>
      <c r="Q162" s="3"/>
    </row>
    <row r="163" spans="1:17" ht="12.75" hidden="1" customHeight="1">
      <c r="A163" s="31">
        <v>2</v>
      </c>
      <c r="B163" s="30">
        <v>9</v>
      </c>
      <c r="C163" s="30">
        <v>2</v>
      </c>
      <c r="D163" s="30">
        <v>1</v>
      </c>
      <c r="E163" s="47">
        <v>1</v>
      </c>
      <c r="F163" s="40">
        <v>2</v>
      </c>
      <c r="G163" s="58" t="s">
        <v>50</v>
      </c>
      <c r="H163" s="197">
        <v>132</v>
      </c>
      <c r="I163" s="246"/>
      <c r="J163" s="357"/>
      <c r="K163" s="357"/>
      <c r="L163" s="357"/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3</v>
      </c>
      <c r="G164" s="58" t="s">
        <v>51</v>
      </c>
      <c r="H164" s="197">
        <v>133</v>
      </c>
      <c r="I164" s="362"/>
      <c r="J164" s="246"/>
      <c r="K164" s="246"/>
      <c r="L164" s="246"/>
      <c r="M164" s="3"/>
      <c r="N164" s="3"/>
      <c r="O164" s="3"/>
      <c r="P164" s="3"/>
      <c r="Q164" s="3"/>
    </row>
    <row r="165" spans="1:17" ht="12.75" hidden="1" customHeight="1">
      <c r="A165" s="74">
        <v>2</v>
      </c>
      <c r="B165" s="65">
        <v>9</v>
      </c>
      <c r="C165" s="65">
        <v>2</v>
      </c>
      <c r="D165" s="65">
        <v>2</v>
      </c>
      <c r="E165" s="66"/>
      <c r="F165" s="71"/>
      <c r="G165" s="58" t="s">
        <v>42</v>
      </c>
      <c r="H165" s="197">
        <v>134</v>
      </c>
      <c r="I165" s="250">
        <f>I166</f>
        <v>0</v>
      </c>
      <c r="J165" s="265">
        <f>J166</f>
        <v>0</v>
      </c>
      <c r="K165" s="250">
        <f>K166</f>
        <v>0</v>
      </c>
      <c r="L165" s="248">
        <f>L166</f>
        <v>0</v>
      </c>
      <c r="M165" s="3"/>
      <c r="N165" s="3"/>
      <c r="O165" s="3"/>
      <c r="P165" s="3"/>
      <c r="Q165" s="3"/>
    </row>
    <row r="166" spans="1:17" ht="12.75" hidden="1" customHeight="1">
      <c r="A166" s="31">
        <v>2</v>
      </c>
      <c r="B166" s="30">
        <v>9</v>
      </c>
      <c r="C166" s="30">
        <v>2</v>
      </c>
      <c r="D166" s="30">
        <v>2</v>
      </c>
      <c r="E166" s="47">
        <v>1</v>
      </c>
      <c r="F166" s="40"/>
      <c r="G166" s="63" t="s">
        <v>52</v>
      </c>
      <c r="H166" s="197">
        <v>135</v>
      </c>
      <c r="I166" s="352">
        <f>SUM(I167:I170)-I168</f>
        <v>0</v>
      </c>
      <c r="J166" s="351">
        <f>SUM(J167:J170)-J168</f>
        <v>0</v>
      </c>
      <c r="K166" s="352">
        <f>SUM(K167:K170)-K168</f>
        <v>0</v>
      </c>
      <c r="L166" s="263">
        <f>SUM(L167:L170)-L168</f>
        <v>0</v>
      </c>
      <c r="M166" s="3"/>
      <c r="N166" s="3"/>
      <c r="O166" s="3"/>
      <c r="P166" s="3"/>
      <c r="Q166" s="3"/>
    </row>
    <row r="167" spans="1:17" ht="12.75" hidden="1" customHeight="1">
      <c r="A167" s="31">
        <v>2</v>
      </c>
      <c r="B167" s="30">
        <v>9</v>
      </c>
      <c r="C167" s="30">
        <v>2</v>
      </c>
      <c r="D167" s="30">
        <v>2</v>
      </c>
      <c r="E167" s="30">
        <v>1</v>
      </c>
      <c r="F167" s="40">
        <v>1</v>
      </c>
      <c r="G167" s="163" t="s">
        <v>134</v>
      </c>
      <c r="H167" s="197">
        <v>136</v>
      </c>
      <c r="I167" s="362"/>
      <c r="J167" s="355"/>
      <c r="K167" s="355"/>
      <c r="L167" s="355"/>
      <c r="M167" s="3"/>
      <c r="N167" s="3"/>
      <c r="O167" s="3"/>
      <c r="P167" s="3"/>
      <c r="Q167" s="3"/>
    </row>
    <row r="168" spans="1:17" ht="12.75" hidden="1" customHeight="1">
      <c r="A168" s="398">
        <v>1</v>
      </c>
      <c r="B168" s="399"/>
      <c r="C168" s="399"/>
      <c r="D168" s="399"/>
      <c r="E168" s="399"/>
      <c r="F168" s="400"/>
      <c r="G168" s="207">
        <v>2</v>
      </c>
      <c r="H168" s="207">
        <v>3</v>
      </c>
      <c r="I168" s="380">
        <v>4</v>
      </c>
      <c r="J168" s="381">
        <v>5</v>
      </c>
      <c r="K168" s="381">
        <v>6</v>
      </c>
      <c r="L168" s="381">
        <v>7</v>
      </c>
      <c r="M168" s="3"/>
      <c r="N168" s="3"/>
      <c r="O168" s="3"/>
      <c r="P168" s="3"/>
      <c r="Q168" s="3"/>
    </row>
    <row r="169" spans="1:17" ht="12.75" hidden="1" customHeight="1">
      <c r="A169" s="44">
        <v>2</v>
      </c>
      <c r="B169" s="61">
        <v>9</v>
      </c>
      <c r="C169" s="44">
        <v>2</v>
      </c>
      <c r="D169" s="51">
        <v>2</v>
      </c>
      <c r="E169" s="51">
        <v>1</v>
      </c>
      <c r="F169" s="103">
        <v>2</v>
      </c>
      <c r="G169" s="61" t="s">
        <v>53</v>
      </c>
      <c r="H169" s="198">
        <v>137</v>
      </c>
      <c r="I169" s="355"/>
      <c r="J169" s="260"/>
      <c r="K169" s="260"/>
      <c r="L169" s="260"/>
      <c r="M169" s="3"/>
      <c r="N169" s="3"/>
      <c r="O169" s="3"/>
      <c r="P169" s="3"/>
      <c r="Q169" s="3"/>
    </row>
    <row r="170" spans="1:17" ht="12.75" hidden="1" customHeight="1">
      <c r="A170" s="42">
        <v>2</v>
      </c>
      <c r="B170" s="76">
        <v>9</v>
      </c>
      <c r="C170" s="91">
        <v>2</v>
      </c>
      <c r="D170" s="77">
        <v>2</v>
      </c>
      <c r="E170" s="77">
        <v>1</v>
      </c>
      <c r="F170" s="87">
        <v>3</v>
      </c>
      <c r="G170" s="77" t="s">
        <v>113</v>
      </c>
      <c r="H170" s="199">
        <v>138</v>
      </c>
      <c r="I170" s="357"/>
      <c r="J170" s="357"/>
      <c r="K170" s="357"/>
      <c r="L170" s="357"/>
      <c r="M170" s="3"/>
      <c r="N170" s="3"/>
      <c r="O170" s="3"/>
      <c r="P170" s="3"/>
      <c r="Q170" s="3"/>
    </row>
    <row r="171" spans="1:17" ht="12.75" hidden="1" customHeight="1">
      <c r="A171" s="79">
        <v>3</v>
      </c>
      <c r="B171" s="78"/>
      <c r="C171" s="79"/>
      <c r="D171" s="90"/>
      <c r="E171" s="90"/>
      <c r="F171" s="88"/>
      <c r="G171" s="146" t="s">
        <v>54</v>
      </c>
      <c r="H171" s="198">
        <v>139</v>
      </c>
      <c r="I171" s="253">
        <f>SUM(I172+I225+I286)</f>
        <v>0</v>
      </c>
      <c r="J171" s="368">
        <f>SUM(J172+J225+J286)</f>
        <v>0</v>
      </c>
      <c r="K171" s="252">
        <f>SUM(K172+K225+K286)</f>
        <v>0</v>
      </c>
      <c r="L171" s="253">
        <f>SUM(L172+L225+L286)</f>
        <v>0</v>
      </c>
      <c r="M171" s="3"/>
      <c r="N171" s="3"/>
      <c r="O171" s="3"/>
      <c r="P171" s="3"/>
      <c r="Q171" s="3"/>
    </row>
    <row r="172" spans="1:17" ht="12.75" hidden="1" customHeight="1">
      <c r="A172" s="41">
        <v>3</v>
      </c>
      <c r="B172" s="45">
        <v>1</v>
      </c>
      <c r="C172" s="75"/>
      <c r="D172" s="73"/>
      <c r="E172" s="73"/>
      <c r="F172" s="72"/>
      <c r="G172" s="147" t="s">
        <v>55</v>
      </c>
      <c r="H172" s="199">
        <v>140</v>
      </c>
      <c r="I172" s="248">
        <f>SUM(I173+I195+I203+I215+I219)</f>
        <v>0</v>
      </c>
      <c r="J172" s="263">
        <f>SUM(J173+J195+J203+J215+J219)</f>
        <v>0</v>
      </c>
      <c r="K172" s="263">
        <f>SUM(K173+K195+K203+K215+K219)</f>
        <v>0</v>
      </c>
      <c r="L172" s="263">
        <f>SUM(L173+L195+L203+L215+L219)</f>
        <v>0</v>
      </c>
      <c r="M172" s="3"/>
      <c r="N172" s="3"/>
      <c r="O172" s="3"/>
      <c r="P172" s="3"/>
      <c r="Q172" s="3"/>
    </row>
    <row r="173" spans="1:17" ht="12.75" hidden="1" customHeight="1">
      <c r="A173" s="46">
        <v>3</v>
      </c>
      <c r="B173" s="63">
        <v>1</v>
      </c>
      <c r="C173" s="46">
        <v>1</v>
      </c>
      <c r="D173" s="53"/>
      <c r="E173" s="53"/>
      <c r="F173" s="83"/>
      <c r="G173" s="228" t="s">
        <v>56</v>
      </c>
      <c r="H173" s="198">
        <v>141</v>
      </c>
      <c r="I173" s="263">
        <f>SUM(I174+I177+I182+I187+I192)</f>
        <v>0</v>
      </c>
      <c r="J173" s="265">
        <f>SUM(J174+J177+J182+J187+J192)</f>
        <v>0</v>
      </c>
      <c r="K173" s="250">
        <f>SUM(K174+K177+K182+K187+K192)</f>
        <v>0</v>
      </c>
      <c r="L173" s="248">
        <f>SUM(L174+L177+L182+L187+L192)</f>
        <v>0</v>
      </c>
      <c r="M173" s="3"/>
      <c r="N173" s="3"/>
      <c r="O173" s="3"/>
      <c r="P173" s="3"/>
      <c r="Q173" s="3"/>
    </row>
    <row r="174" spans="1:17" ht="12.75" hidden="1" customHeight="1">
      <c r="A174" s="30">
        <v>3</v>
      </c>
      <c r="B174" s="58">
        <v>1</v>
      </c>
      <c r="C174" s="30">
        <v>1</v>
      </c>
      <c r="D174" s="47">
        <v>1</v>
      </c>
      <c r="E174" s="47"/>
      <c r="F174" s="89"/>
      <c r="G174" s="30" t="s">
        <v>57</v>
      </c>
      <c r="H174" s="199">
        <v>142</v>
      </c>
      <c r="I174" s="248">
        <f t="shared" ref="I174:L175" si="18">I175</f>
        <v>0</v>
      </c>
      <c r="J174" s="351">
        <f t="shared" si="18"/>
        <v>0</v>
      </c>
      <c r="K174" s="352">
        <f t="shared" si="18"/>
        <v>0</v>
      </c>
      <c r="L174" s="263">
        <f t="shared" si="18"/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58">
        <v>1</v>
      </c>
      <c r="C175" s="30">
        <v>1</v>
      </c>
      <c r="D175" s="47">
        <v>1</v>
      </c>
      <c r="E175" s="47">
        <v>1</v>
      </c>
      <c r="F175" s="29"/>
      <c r="G175" s="58" t="s">
        <v>57</v>
      </c>
      <c r="H175" s="198">
        <v>143</v>
      </c>
      <c r="I175" s="263">
        <f t="shared" si="18"/>
        <v>0</v>
      </c>
      <c r="J175" s="248">
        <f t="shared" si="18"/>
        <v>0</v>
      </c>
      <c r="K175" s="248">
        <f t="shared" si="18"/>
        <v>0</v>
      </c>
      <c r="L175" s="248">
        <f t="shared" si="18"/>
        <v>0</v>
      </c>
      <c r="M175" s="3"/>
      <c r="N175" s="3"/>
      <c r="O175" s="3"/>
      <c r="P175" s="3"/>
      <c r="Q175" s="3"/>
    </row>
    <row r="176" spans="1:17" ht="12.7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>
        <v>1</v>
      </c>
      <c r="G176" s="58" t="s">
        <v>57</v>
      </c>
      <c r="H176" s="199">
        <v>144</v>
      </c>
      <c r="I176" s="354"/>
      <c r="J176" s="260"/>
      <c r="K176" s="260"/>
      <c r="L176" s="260"/>
      <c r="M176" s="3"/>
      <c r="N176" s="3"/>
      <c r="O176" s="3"/>
      <c r="P176" s="3"/>
      <c r="Q176" s="3"/>
    </row>
    <row r="177" spans="1:17" ht="12.75" hidden="1" customHeight="1">
      <c r="A177" s="46">
        <v>3</v>
      </c>
      <c r="B177" s="53">
        <v>1</v>
      </c>
      <c r="C177" s="53">
        <v>1</v>
      </c>
      <c r="D177" s="53">
        <v>2</v>
      </c>
      <c r="E177" s="53"/>
      <c r="F177" s="33"/>
      <c r="G177" s="63" t="s">
        <v>114</v>
      </c>
      <c r="H177" s="198">
        <v>145</v>
      </c>
      <c r="I177" s="263">
        <f>I178</f>
        <v>0</v>
      </c>
      <c r="J177" s="351">
        <f>J178</f>
        <v>0</v>
      </c>
      <c r="K177" s="352">
        <f>K178</f>
        <v>0</v>
      </c>
      <c r="L177" s="263">
        <f>L178</f>
        <v>0</v>
      </c>
      <c r="M177" s="3"/>
      <c r="N177" s="3"/>
      <c r="O177" s="3"/>
      <c r="P177" s="3"/>
      <c r="Q177" s="3"/>
    </row>
    <row r="178" spans="1:17" ht="12.75" hidden="1" customHeight="1">
      <c r="A178" s="30">
        <v>3</v>
      </c>
      <c r="B178" s="47">
        <v>1</v>
      </c>
      <c r="C178" s="47">
        <v>1</v>
      </c>
      <c r="D178" s="47">
        <v>2</v>
      </c>
      <c r="E178" s="47">
        <v>1</v>
      </c>
      <c r="F178" s="40"/>
      <c r="G178" s="58" t="s">
        <v>114</v>
      </c>
      <c r="H178" s="199">
        <v>146</v>
      </c>
      <c r="I178" s="248">
        <f>SUM(I179:I181)</f>
        <v>0</v>
      </c>
      <c r="J178" s="265">
        <f>SUM(J179:J181)</f>
        <v>0</v>
      </c>
      <c r="K178" s="250">
        <f>SUM(K179:K181)</f>
        <v>0</v>
      </c>
      <c r="L178" s="248">
        <f>SUM(L179:L181)</f>
        <v>0</v>
      </c>
      <c r="M178" s="3"/>
      <c r="N178" s="3"/>
      <c r="O178" s="3"/>
      <c r="P178" s="3"/>
      <c r="Q178" s="3"/>
    </row>
    <row r="179" spans="1:17" ht="12.75" hidden="1" customHeight="1">
      <c r="A179" s="46">
        <v>3</v>
      </c>
      <c r="B179" s="53">
        <v>1</v>
      </c>
      <c r="C179" s="53">
        <v>1</v>
      </c>
      <c r="D179" s="53">
        <v>2</v>
      </c>
      <c r="E179" s="53">
        <v>1</v>
      </c>
      <c r="F179" s="33">
        <v>1</v>
      </c>
      <c r="G179" s="63" t="s">
        <v>58</v>
      </c>
      <c r="H179" s="198">
        <v>147</v>
      </c>
      <c r="I179" s="355"/>
      <c r="J179" s="261"/>
      <c r="K179" s="261"/>
      <c r="L179" s="369"/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2</v>
      </c>
      <c r="E180" s="47">
        <v>1</v>
      </c>
      <c r="F180" s="40">
        <v>2</v>
      </c>
      <c r="G180" s="58" t="s">
        <v>59</v>
      </c>
      <c r="H180" s="199">
        <v>148</v>
      </c>
      <c r="I180" s="354"/>
      <c r="J180" s="260"/>
      <c r="K180" s="260"/>
      <c r="L180" s="260"/>
      <c r="M180" s="3"/>
      <c r="N180" s="3"/>
      <c r="O180" s="3"/>
      <c r="P180" s="3"/>
      <c r="Q180" s="3"/>
    </row>
    <row r="181" spans="1:17" ht="12.75" hidden="1" customHeight="1">
      <c r="A181" s="46">
        <v>3</v>
      </c>
      <c r="B181" s="53">
        <v>1</v>
      </c>
      <c r="C181" s="53">
        <v>1</v>
      </c>
      <c r="D181" s="53">
        <v>2</v>
      </c>
      <c r="E181" s="53">
        <v>1</v>
      </c>
      <c r="F181" s="33">
        <v>3</v>
      </c>
      <c r="G181" s="63" t="s">
        <v>115</v>
      </c>
      <c r="H181" s="198">
        <v>149</v>
      </c>
      <c r="I181" s="355"/>
      <c r="J181" s="261"/>
      <c r="K181" s="261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/>
      <c r="F182" s="40"/>
      <c r="G182" s="58" t="s">
        <v>116</v>
      </c>
      <c r="H182" s="199">
        <v>150</v>
      </c>
      <c r="I182" s="248">
        <f>I183</f>
        <v>0</v>
      </c>
      <c r="J182" s="265">
        <f>J183</f>
        <v>0</v>
      </c>
      <c r="K182" s="250">
        <f>K183</f>
        <v>0</v>
      </c>
      <c r="L182" s="248">
        <f>L183</f>
        <v>0</v>
      </c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/>
      <c r="G183" s="58" t="s">
        <v>116</v>
      </c>
      <c r="H183" s="198">
        <v>151</v>
      </c>
      <c r="I183" s="248">
        <f>SUM(I184:I186)</f>
        <v>0</v>
      </c>
      <c r="J183" s="248">
        <f>SUM(J184:J186)</f>
        <v>0</v>
      </c>
      <c r="K183" s="248">
        <f>SUM(K184:K186)</f>
        <v>0</v>
      </c>
      <c r="L183" s="248">
        <f>SUM(L184:L186)</f>
        <v>0</v>
      </c>
      <c r="M183" s="3"/>
      <c r="N183" s="3"/>
      <c r="O183" s="3"/>
      <c r="P183" s="3"/>
      <c r="Q183" s="3"/>
    </row>
    <row r="184" spans="1:17" ht="12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>
        <v>1</v>
      </c>
      <c r="G184" s="58" t="s">
        <v>60</v>
      </c>
      <c r="H184" s="199">
        <v>152</v>
      </c>
      <c r="I184" s="354"/>
      <c r="J184" s="260"/>
      <c r="K184" s="260"/>
      <c r="L184" s="369"/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2</v>
      </c>
      <c r="G185" s="58" t="s">
        <v>117</v>
      </c>
      <c r="H185" s="198">
        <v>153</v>
      </c>
      <c r="I185" s="355"/>
      <c r="J185" s="260"/>
      <c r="K185" s="260"/>
      <c r="L185" s="260"/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3</v>
      </c>
      <c r="G186" s="30" t="s">
        <v>88</v>
      </c>
      <c r="H186" s="199">
        <v>154</v>
      </c>
      <c r="I186" s="355"/>
      <c r="J186" s="260"/>
      <c r="K186" s="260"/>
      <c r="L186" s="260"/>
      <c r="M186" s="3"/>
      <c r="N186" s="3"/>
      <c r="O186" s="3"/>
      <c r="P186" s="3"/>
      <c r="Q186" s="3"/>
    </row>
    <row r="187" spans="1:17" ht="12.75" hidden="1" customHeight="1">
      <c r="A187" s="43">
        <v>3</v>
      </c>
      <c r="B187" s="50">
        <v>1</v>
      </c>
      <c r="C187" s="50">
        <v>1</v>
      </c>
      <c r="D187" s="50">
        <v>4</v>
      </c>
      <c r="E187" s="50"/>
      <c r="F187" s="70"/>
      <c r="G187" s="60" t="s">
        <v>61</v>
      </c>
      <c r="H187" s="198">
        <v>155</v>
      </c>
      <c r="I187" s="248">
        <f>I188</f>
        <v>0</v>
      </c>
      <c r="J187" s="264">
        <f>J188</f>
        <v>0</v>
      </c>
      <c r="K187" s="257">
        <f>K188</f>
        <v>0</v>
      </c>
      <c r="L187" s="247">
        <f>L188</f>
        <v>0</v>
      </c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47">
        <v>1</v>
      </c>
      <c r="C188" s="47">
        <v>1</v>
      </c>
      <c r="D188" s="47">
        <v>4</v>
      </c>
      <c r="E188" s="47">
        <v>1</v>
      </c>
      <c r="F188" s="40"/>
      <c r="G188" s="58" t="s">
        <v>61</v>
      </c>
      <c r="H188" s="199">
        <v>156</v>
      </c>
      <c r="I188" s="263">
        <f>SUM(I189:I191)</f>
        <v>0</v>
      </c>
      <c r="J188" s="265">
        <f>SUM(J189:J191)</f>
        <v>0</v>
      </c>
      <c r="K188" s="250">
        <f>SUM(K189:K191)</f>
        <v>0</v>
      </c>
      <c r="L188" s="248">
        <f>SUM(L189:L191)</f>
        <v>0</v>
      </c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>
        <v>1</v>
      </c>
      <c r="G189" s="58" t="s">
        <v>62</v>
      </c>
      <c r="H189" s="198">
        <v>157</v>
      </c>
      <c r="I189" s="354"/>
      <c r="J189" s="260"/>
      <c r="K189" s="260"/>
      <c r="L189" s="369"/>
      <c r="M189" s="3"/>
      <c r="N189" s="3"/>
      <c r="O189" s="3"/>
      <c r="P189" s="3"/>
      <c r="Q189" s="3"/>
    </row>
    <row r="190" spans="1:17" ht="12.75" hidden="1" customHeight="1">
      <c r="A190" s="46">
        <v>3</v>
      </c>
      <c r="B190" s="53">
        <v>1</v>
      </c>
      <c r="C190" s="53">
        <v>1</v>
      </c>
      <c r="D190" s="53">
        <v>4</v>
      </c>
      <c r="E190" s="53">
        <v>1</v>
      </c>
      <c r="F190" s="33">
        <v>2</v>
      </c>
      <c r="G190" s="63" t="s">
        <v>63</v>
      </c>
      <c r="H190" s="199">
        <v>158</v>
      </c>
      <c r="I190" s="355"/>
      <c r="J190" s="261"/>
      <c r="K190" s="261"/>
      <c r="L190" s="260"/>
      <c r="M190" s="3"/>
      <c r="N190" s="3"/>
      <c r="O190" s="3"/>
      <c r="P190" s="3"/>
      <c r="Q190" s="3"/>
    </row>
    <row r="191" spans="1:17" ht="12.75" hidden="1" customHeight="1">
      <c r="A191" s="30">
        <v>3</v>
      </c>
      <c r="B191" s="66">
        <v>1</v>
      </c>
      <c r="C191" s="66">
        <v>1</v>
      </c>
      <c r="D191" s="66">
        <v>4</v>
      </c>
      <c r="E191" s="66">
        <v>1</v>
      </c>
      <c r="F191" s="71">
        <v>3</v>
      </c>
      <c r="G191" s="66" t="s">
        <v>64</v>
      </c>
      <c r="H191" s="198">
        <v>159</v>
      </c>
      <c r="I191" s="357"/>
      <c r="J191" s="369"/>
      <c r="K191" s="369"/>
      <c r="L191" s="369"/>
      <c r="M191" s="3"/>
      <c r="N191" s="3"/>
      <c r="O191" s="3"/>
      <c r="P191" s="3"/>
      <c r="Q191" s="3"/>
    </row>
    <row r="192" spans="1:17" ht="12.75" hidden="1" customHeight="1">
      <c r="A192" s="30">
        <v>3</v>
      </c>
      <c r="B192" s="47">
        <v>1</v>
      </c>
      <c r="C192" s="47">
        <v>1</v>
      </c>
      <c r="D192" s="47">
        <v>5</v>
      </c>
      <c r="E192" s="47"/>
      <c r="F192" s="40"/>
      <c r="G192" s="58" t="s">
        <v>118</v>
      </c>
      <c r="H192" s="199">
        <v>160</v>
      </c>
      <c r="I192" s="248">
        <f t="shared" ref="I192:L193" si="19">I193</f>
        <v>0</v>
      </c>
      <c r="J192" s="265">
        <f t="shared" si="19"/>
        <v>0</v>
      </c>
      <c r="K192" s="250">
        <f t="shared" si="19"/>
        <v>0</v>
      </c>
      <c r="L192" s="248">
        <f t="shared" si="19"/>
        <v>0</v>
      </c>
      <c r="M192" s="3"/>
      <c r="N192" s="3"/>
      <c r="O192" s="3"/>
      <c r="P192" s="3"/>
      <c r="Q192" s="3"/>
    </row>
    <row r="193" spans="1:17" ht="12.75" hidden="1" customHeight="1">
      <c r="A193" s="43">
        <v>3</v>
      </c>
      <c r="B193" s="50">
        <v>1</v>
      </c>
      <c r="C193" s="50">
        <v>1</v>
      </c>
      <c r="D193" s="50">
        <v>5</v>
      </c>
      <c r="E193" s="50">
        <v>1</v>
      </c>
      <c r="F193" s="70"/>
      <c r="G193" s="60" t="s">
        <v>118</v>
      </c>
      <c r="H193" s="198">
        <v>161</v>
      </c>
      <c r="I193" s="250">
        <f t="shared" si="19"/>
        <v>0</v>
      </c>
      <c r="J193" s="250">
        <f t="shared" si="19"/>
        <v>0</v>
      </c>
      <c r="K193" s="250">
        <f t="shared" si="19"/>
        <v>0</v>
      </c>
      <c r="L193" s="250">
        <f t="shared" si="19"/>
        <v>0</v>
      </c>
      <c r="M193" s="3"/>
      <c r="N193" s="3"/>
      <c r="O193" s="3"/>
      <c r="P193" s="3"/>
      <c r="Q193" s="3"/>
    </row>
    <row r="194" spans="1:17" ht="12.75" hidden="1" customHeight="1">
      <c r="A194" s="42">
        <v>3</v>
      </c>
      <c r="B194" s="48">
        <v>1</v>
      </c>
      <c r="C194" s="48">
        <v>1</v>
      </c>
      <c r="D194" s="48">
        <v>5</v>
      </c>
      <c r="E194" s="48">
        <v>1</v>
      </c>
      <c r="F194" s="36">
        <v>1</v>
      </c>
      <c r="G194" s="59" t="s">
        <v>118</v>
      </c>
      <c r="H194" s="199">
        <v>162</v>
      </c>
      <c r="I194" s="261"/>
      <c r="J194" s="260"/>
      <c r="K194" s="260"/>
      <c r="L194" s="260"/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50">
        <v>1</v>
      </c>
      <c r="C195" s="50">
        <v>2</v>
      </c>
      <c r="D195" s="50"/>
      <c r="E195" s="50"/>
      <c r="F195" s="70"/>
      <c r="G195" s="227" t="s">
        <v>65</v>
      </c>
      <c r="H195" s="198">
        <v>163</v>
      </c>
      <c r="I195" s="248">
        <f t="shared" ref="I195:L196" si="20">I196</f>
        <v>0</v>
      </c>
      <c r="J195" s="264">
        <f t="shared" si="20"/>
        <v>0</v>
      </c>
      <c r="K195" s="257">
        <f t="shared" si="20"/>
        <v>0</v>
      </c>
      <c r="L195" s="247">
        <f t="shared" si="20"/>
        <v>0</v>
      </c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/>
      <c r="F196" s="40"/>
      <c r="G196" s="58" t="s">
        <v>66</v>
      </c>
      <c r="H196" s="199">
        <v>164</v>
      </c>
      <c r="I196" s="263">
        <f t="shared" si="20"/>
        <v>0</v>
      </c>
      <c r="J196" s="265">
        <f t="shared" si="20"/>
        <v>0</v>
      </c>
      <c r="K196" s="250">
        <f t="shared" si="20"/>
        <v>0</v>
      </c>
      <c r="L196" s="248">
        <f t="shared" si="20"/>
        <v>0</v>
      </c>
      <c r="M196" s="3"/>
      <c r="N196" s="3"/>
      <c r="O196" s="3"/>
      <c r="P196" s="3"/>
      <c r="Q196" s="3"/>
    </row>
    <row r="197" spans="1:17" ht="12.75" hidden="1" customHeight="1">
      <c r="A197" s="46">
        <v>3</v>
      </c>
      <c r="B197" s="53">
        <v>1</v>
      </c>
      <c r="C197" s="53">
        <v>2</v>
      </c>
      <c r="D197" s="53">
        <v>1</v>
      </c>
      <c r="E197" s="53">
        <v>1</v>
      </c>
      <c r="F197" s="33"/>
      <c r="G197" s="63" t="s">
        <v>66</v>
      </c>
      <c r="H197" s="198">
        <v>165</v>
      </c>
      <c r="I197" s="248">
        <f>SUM(I198:I202)</f>
        <v>0</v>
      </c>
      <c r="J197" s="351">
        <f>SUM(J198:J202)</f>
        <v>0</v>
      </c>
      <c r="K197" s="352">
        <f>SUM(K198:K202)</f>
        <v>0</v>
      </c>
      <c r="L197" s="263">
        <f>SUM(L198:L202)</f>
        <v>0</v>
      </c>
      <c r="M197" s="3"/>
      <c r="N197" s="3"/>
      <c r="O197" s="3"/>
      <c r="P197" s="3"/>
      <c r="Q197" s="3"/>
    </row>
    <row r="198" spans="1:17" ht="12.75" hidden="1" customHeight="1">
      <c r="A198" s="43">
        <v>3</v>
      </c>
      <c r="B198" s="66">
        <v>1</v>
      </c>
      <c r="C198" s="66">
        <v>2</v>
      </c>
      <c r="D198" s="66">
        <v>1</v>
      </c>
      <c r="E198" s="66">
        <v>1</v>
      </c>
      <c r="F198" s="71">
        <v>1</v>
      </c>
      <c r="G198" s="67" t="s">
        <v>119</v>
      </c>
      <c r="H198" s="199">
        <v>166</v>
      </c>
      <c r="I198" s="261"/>
      <c r="J198" s="260"/>
      <c r="K198" s="260"/>
      <c r="L198" s="369"/>
      <c r="M198" s="3"/>
      <c r="N198" s="3"/>
      <c r="O198" s="3"/>
      <c r="P198" s="3"/>
      <c r="Q198" s="3"/>
    </row>
    <row r="199" spans="1:17" ht="12.75" hidden="1" customHeight="1">
      <c r="A199" s="30">
        <v>3</v>
      </c>
      <c r="B199" s="47">
        <v>1</v>
      </c>
      <c r="C199" s="47">
        <v>2</v>
      </c>
      <c r="D199" s="47">
        <v>1</v>
      </c>
      <c r="E199" s="47">
        <v>1</v>
      </c>
      <c r="F199" s="40">
        <v>2</v>
      </c>
      <c r="G199" s="58" t="s">
        <v>11</v>
      </c>
      <c r="H199" s="198">
        <v>167</v>
      </c>
      <c r="I199" s="260"/>
      <c r="J199" s="260"/>
      <c r="K199" s="260"/>
      <c r="L199" s="260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2</v>
      </c>
      <c r="D200" s="30">
        <v>1</v>
      </c>
      <c r="E200" s="47">
        <v>1</v>
      </c>
      <c r="F200" s="40">
        <v>3</v>
      </c>
      <c r="G200" s="58" t="s">
        <v>67</v>
      </c>
      <c r="H200" s="199">
        <v>168</v>
      </c>
      <c r="I200" s="260"/>
      <c r="J200" s="260"/>
      <c r="K200" s="260"/>
      <c r="L200" s="260"/>
      <c r="M200" s="3"/>
      <c r="N200" s="3"/>
      <c r="O200" s="3"/>
      <c r="P200" s="3"/>
      <c r="Q200" s="3"/>
    </row>
    <row r="201" spans="1:17" ht="12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4</v>
      </c>
      <c r="G201" s="58" t="s">
        <v>120</v>
      </c>
      <c r="H201" s="198">
        <v>169</v>
      </c>
      <c r="I201" s="260"/>
      <c r="J201" s="260"/>
      <c r="K201" s="260"/>
      <c r="L201" s="260"/>
      <c r="M201" s="3"/>
      <c r="N201" s="3"/>
      <c r="O201" s="3"/>
      <c r="P201" s="3"/>
      <c r="Q201" s="3"/>
    </row>
    <row r="202" spans="1:17" ht="12.75" hidden="1" customHeight="1">
      <c r="A202" s="43">
        <v>3</v>
      </c>
      <c r="B202" s="66">
        <v>1</v>
      </c>
      <c r="C202" s="66">
        <v>2</v>
      </c>
      <c r="D202" s="65">
        <v>1</v>
      </c>
      <c r="E202" s="66">
        <v>1</v>
      </c>
      <c r="F202" s="71">
        <v>5</v>
      </c>
      <c r="G202" s="67" t="s">
        <v>121</v>
      </c>
      <c r="H202" s="199">
        <v>170</v>
      </c>
      <c r="I202" s="260"/>
      <c r="J202" s="260"/>
      <c r="K202" s="260"/>
      <c r="L202" s="369"/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47">
        <v>1</v>
      </c>
      <c r="C203" s="47">
        <v>3</v>
      </c>
      <c r="D203" s="30"/>
      <c r="E203" s="47"/>
      <c r="F203" s="40"/>
      <c r="G203" s="224" t="s">
        <v>122</v>
      </c>
      <c r="H203" s="198">
        <v>171</v>
      </c>
      <c r="I203" s="248">
        <f>SUM(I204+I208)</f>
        <v>0</v>
      </c>
      <c r="J203" s="265">
        <f>SUM(J204+J208)</f>
        <v>0</v>
      </c>
      <c r="K203" s="250">
        <f>SUM(K204+K208)</f>
        <v>0</v>
      </c>
      <c r="L203" s="248">
        <f>SUM(L204+L208)</f>
        <v>0</v>
      </c>
      <c r="M203" s="3"/>
      <c r="N203" s="3"/>
      <c r="O203" s="3"/>
      <c r="P203" s="3"/>
      <c r="Q203" s="3"/>
    </row>
    <row r="204" spans="1:17" ht="12.75" hidden="1" customHeight="1">
      <c r="A204" s="46">
        <v>3</v>
      </c>
      <c r="B204" s="53">
        <v>1</v>
      </c>
      <c r="C204" s="53">
        <v>3</v>
      </c>
      <c r="D204" s="46">
        <v>1</v>
      </c>
      <c r="E204" s="30"/>
      <c r="F204" s="33"/>
      <c r="G204" s="63" t="s">
        <v>136</v>
      </c>
      <c r="H204" s="199">
        <v>172</v>
      </c>
      <c r="I204" s="263">
        <f>I205</f>
        <v>0</v>
      </c>
      <c r="J204" s="351">
        <f>J205</f>
        <v>0</v>
      </c>
      <c r="K204" s="352">
        <f>K205</f>
        <v>0</v>
      </c>
      <c r="L204" s="263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30">
        <v>3</v>
      </c>
      <c r="B205" s="47">
        <v>1</v>
      </c>
      <c r="C205" s="47">
        <v>3</v>
      </c>
      <c r="D205" s="30">
        <v>1</v>
      </c>
      <c r="E205" s="30">
        <v>1</v>
      </c>
      <c r="F205" s="40"/>
      <c r="G205" s="58" t="s">
        <v>136</v>
      </c>
      <c r="H205" s="198">
        <v>173</v>
      </c>
      <c r="I205" s="248">
        <f>I207</f>
        <v>0</v>
      </c>
      <c r="J205" s="265">
        <f>J207</f>
        <v>0</v>
      </c>
      <c r="K205" s="250">
        <f>K207</f>
        <v>0</v>
      </c>
      <c r="L205" s="248">
        <f>L207</f>
        <v>0</v>
      </c>
      <c r="M205" s="3"/>
      <c r="N205" s="3"/>
      <c r="O205" s="3"/>
      <c r="P205" s="3"/>
      <c r="Q205" s="3"/>
    </row>
    <row r="206" spans="1:17" ht="12.75" hidden="1" customHeight="1">
      <c r="A206" s="401">
        <v>1</v>
      </c>
      <c r="B206" s="399"/>
      <c r="C206" s="399"/>
      <c r="D206" s="399"/>
      <c r="E206" s="399"/>
      <c r="F206" s="400"/>
      <c r="G206" s="216">
        <v>2</v>
      </c>
      <c r="H206" s="217">
        <v>3</v>
      </c>
      <c r="I206" s="382">
        <v>4</v>
      </c>
      <c r="J206" s="383">
        <v>5</v>
      </c>
      <c r="K206" s="380">
        <v>6</v>
      </c>
      <c r="L206" s="382">
        <v>7</v>
      </c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1</v>
      </c>
      <c r="E207" s="47">
        <v>1</v>
      </c>
      <c r="F207" s="40">
        <v>1</v>
      </c>
      <c r="G207" s="163" t="s">
        <v>136</v>
      </c>
      <c r="H207" s="195">
        <v>174</v>
      </c>
      <c r="I207" s="369"/>
      <c r="J207" s="369"/>
      <c r="K207" s="369"/>
      <c r="L207" s="369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/>
      <c r="F208" s="40"/>
      <c r="G208" s="58" t="s">
        <v>68</v>
      </c>
      <c r="H208" s="200">
        <v>175</v>
      </c>
      <c r="I208" s="248">
        <f>I209</f>
        <v>0</v>
      </c>
      <c r="J208" s="265">
        <f>J209</f>
        <v>0</v>
      </c>
      <c r="K208" s="250">
        <f>K209</f>
        <v>0</v>
      </c>
      <c r="L208" s="248">
        <f>L209</f>
        <v>0</v>
      </c>
      <c r="M208" s="3"/>
      <c r="N208" s="3"/>
      <c r="O208" s="3"/>
      <c r="P208" s="3"/>
      <c r="Q208" s="3"/>
    </row>
    <row r="209" spans="1:17" ht="12.75" hidden="1" customHeight="1">
      <c r="A209" s="46">
        <v>3</v>
      </c>
      <c r="B209" s="63">
        <v>1</v>
      </c>
      <c r="C209" s="46">
        <v>3</v>
      </c>
      <c r="D209" s="53">
        <v>2</v>
      </c>
      <c r="E209" s="53">
        <v>1</v>
      </c>
      <c r="F209" s="33"/>
      <c r="G209" s="63" t="s">
        <v>68</v>
      </c>
      <c r="H209" s="195">
        <v>176</v>
      </c>
      <c r="I209" s="263">
        <f>SUM(I210:I214)</f>
        <v>0</v>
      </c>
      <c r="J209" s="263">
        <f>SUM(J210:J214)</f>
        <v>0</v>
      </c>
      <c r="K209" s="263">
        <f>SUM(K210:K214)</f>
        <v>0</v>
      </c>
      <c r="L209" s="263">
        <f>SUM(L210:L214)</f>
        <v>0</v>
      </c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1</v>
      </c>
      <c r="G210" s="58" t="s">
        <v>123</v>
      </c>
      <c r="H210" s="200">
        <v>177</v>
      </c>
      <c r="I210" s="260"/>
      <c r="J210" s="260"/>
      <c r="K210" s="260"/>
      <c r="L210" s="369"/>
      <c r="M210" s="3"/>
      <c r="N210" s="3"/>
      <c r="O210" s="3"/>
      <c r="P210" s="3"/>
      <c r="Q210" s="3"/>
    </row>
    <row r="211" spans="1:17" ht="12.7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2</v>
      </c>
      <c r="G211" s="58" t="s">
        <v>152</v>
      </c>
      <c r="H211" s="195">
        <v>178</v>
      </c>
      <c r="I211" s="260"/>
      <c r="J211" s="260"/>
      <c r="K211" s="260"/>
      <c r="L211" s="260"/>
      <c r="M211" s="3"/>
      <c r="N211" s="3"/>
      <c r="O211" s="3"/>
      <c r="P211" s="3"/>
      <c r="Q211" s="3"/>
    </row>
    <row r="212" spans="1:17" ht="12.7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3</v>
      </c>
      <c r="G212" s="58" t="s">
        <v>69</v>
      </c>
      <c r="H212" s="200">
        <v>179</v>
      </c>
      <c r="I212" s="260"/>
      <c r="J212" s="260"/>
      <c r="K212" s="260"/>
      <c r="L212" s="260"/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4</v>
      </c>
      <c r="G213" s="47" t="s">
        <v>124</v>
      </c>
      <c r="H213" s="195">
        <v>180</v>
      </c>
      <c r="I213" s="260"/>
      <c r="J213" s="260"/>
      <c r="K213" s="260"/>
      <c r="L213" s="260"/>
      <c r="M213" s="3"/>
      <c r="N213" s="3"/>
      <c r="O213" s="3"/>
      <c r="P213" s="3"/>
      <c r="Q213" s="3"/>
    </row>
    <row r="214" spans="1:17" ht="12.7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5</v>
      </c>
      <c r="G214" s="63" t="s">
        <v>188</v>
      </c>
      <c r="H214" s="200">
        <v>181</v>
      </c>
      <c r="I214" s="260"/>
      <c r="J214" s="260"/>
      <c r="K214" s="260"/>
      <c r="L214" s="260"/>
      <c r="M214" s="3"/>
      <c r="N214" s="3"/>
      <c r="O214" s="3"/>
      <c r="P214" s="3"/>
      <c r="Q214" s="3"/>
    </row>
    <row r="215" spans="1:17" ht="12.75" hidden="1" customHeight="1">
      <c r="A215" s="46">
        <v>3</v>
      </c>
      <c r="B215" s="53">
        <v>1</v>
      </c>
      <c r="C215" s="53">
        <v>4</v>
      </c>
      <c r="D215" s="53"/>
      <c r="E215" s="53"/>
      <c r="F215" s="33"/>
      <c r="G215" s="223" t="s">
        <v>135</v>
      </c>
      <c r="H215" s="195">
        <v>182</v>
      </c>
      <c r="I215" s="263">
        <f t="shared" ref="I215:L217" si="21">I216</f>
        <v>0</v>
      </c>
      <c r="J215" s="351">
        <f t="shared" si="21"/>
        <v>0</v>
      </c>
      <c r="K215" s="352">
        <f t="shared" si="21"/>
        <v>0</v>
      </c>
      <c r="L215" s="352">
        <f t="shared" si="21"/>
        <v>0</v>
      </c>
      <c r="M215" s="3"/>
      <c r="N215" s="3"/>
      <c r="O215" s="3"/>
      <c r="P215" s="3"/>
      <c r="Q215" s="3"/>
    </row>
    <row r="216" spans="1:17" ht="12.75" hidden="1" customHeight="1">
      <c r="A216" s="43">
        <v>3</v>
      </c>
      <c r="B216" s="66">
        <v>1</v>
      </c>
      <c r="C216" s="66">
        <v>4</v>
      </c>
      <c r="D216" s="66">
        <v>1</v>
      </c>
      <c r="E216" s="66"/>
      <c r="F216" s="71"/>
      <c r="G216" s="67" t="s">
        <v>135</v>
      </c>
      <c r="H216" s="200">
        <v>183</v>
      </c>
      <c r="I216" s="259">
        <f t="shared" si="21"/>
        <v>0</v>
      </c>
      <c r="J216" s="360">
        <f t="shared" si="21"/>
        <v>0</v>
      </c>
      <c r="K216" s="363">
        <f t="shared" si="21"/>
        <v>0</v>
      </c>
      <c r="L216" s="363">
        <f t="shared" si="21"/>
        <v>0</v>
      </c>
      <c r="M216" s="3"/>
      <c r="N216" s="3"/>
      <c r="O216" s="3"/>
      <c r="P216" s="3"/>
      <c r="Q216" s="3"/>
    </row>
    <row r="217" spans="1:17" ht="12.75" hidden="1" customHeight="1">
      <c r="A217" s="30">
        <v>3</v>
      </c>
      <c r="B217" s="47">
        <v>1</v>
      </c>
      <c r="C217" s="47">
        <v>4</v>
      </c>
      <c r="D217" s="47">
        <v>1</v>
      </c>
      <c r="E217" s="47">
        <v>1</v>
      </c>
      <c r="F217" s="40"/>
      <c r="G217" s="58" t="s">
        <v>135</v>
      </c>
      <c r="H217" s="195">
        <v>184</v>
      </c>
      <c r="I217" s="248">
        <f t="shared" si="21"/>
        <v>0</v>
      </c>
      <c r="J217" s="265">
        <f t="shared" si="21"/>
        <v>0</v>
      </c>
      <c r="K217" s="250">
        <f t="shared" si="21"/>
        <v>0</v>
      </c>
      <c r="L217" s="250">
        <f t="shared" si="21"/>
        <v>0</v>
      </c>
      <c r="M217" s="3"/>
      <c r="N217" s="3"/>
      <c r="O217" s="3"/>
      <c r="P217" s="3"/>
      <c r="Q217" s="3"/>
    </row>
    <row r="218" spans="1:17" ht="12.75" hidden="1" customHeight="1">
      <c r="A218" s="39">
        <v>3</v>
      </c>
      <c r="B218" s="42">
        <v>1</v>
      </c>
      <c r="C218" s="48">
        <v>4</v>
      </c>
      <c r="D218" s="48">
        <v>1</v>
      </c>
      <c r="E218" s="48">
        <v>1</v>
      </c>
      <c r="F218" s="36">
        <v>1</v>
      </c>
      <c r="G218" s="59" t="s">
        <v>148</v>
      </c>
      <c r="H218" s="200">
        <v>185</v>
      </c>
      <c r="I218" s="369"/>
      <c r="J218" s="369"/>
      <c r="K218" s="369"/>
      <c r="L218" s="369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/>
      <c r="E219" s="47"/>
      <c r="F219" s="40"/>
      <c r="G219" s="224" t="s">
        <v>157</v>
      </c>
      <c r="H219" s="195">
        <v>186</v>
      </c>
      <c r="I219" s="370">
        <f t="shared" ref="I219:L220" si="22">I220</f>
        <v>0</v>
      </c>
      <c r="J219" s="370">
        <f t="shared" si="22"/>
        <v>0</v>
      </c>
      <c r="K219" s="370">
        <f t="shared" si="22"/>
        <v>0</v>
      </c>
      <c r="L219" s="370">
        <f t="shared" si="22"/>
        <v>0</v>
      </c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/>
      <c r="F220" s="40"/>
      <c r="G220" s="163" t="s">
        <v>157</v>
      </c>
      <c r="H220" s="200">
        <v>187</v>
      </c>
      <c r="I220" s="370">
        <f t="shared" si="22"/>
        <v>0</v>
      </c>
      <c r="J220" s="370">
        <f t="shared" si="22"/>
        <v>0</v>
      </c>
      <c r="K220" s="370">
        <f t="shared" si="22"/>
        <v>0</v>
      </c>
      <c r="L220" s="370">
        <f t="shared" si="22"/>
        <v>0</v>
      </c>
      <c r="M220" s="3"/>
      <c r="N220" s="3"/>
      <c r="O220" s="3"/>
      <c r="P220" s="3"/>
      <c r="Q220" s="3"/>
    </row>
    <row r="221" spans="1:17" ht="12.75" hidden="1" customHeight="1">
      <c r="A221" s="31">
        <v>3</v>
      </c>
      <c r="B221" s="47">
        <v>1</v>
      </c>
      <c r="C221" s="47">
        <v>5</v>
      </c>
      <c r="D221" s="47">
        <v>1</v>
      </c>
      <c r="E221" s="47">
        <v>1</v>
      </c>
      <c r="F221" s="40"/>
      <c r="G221" s="163" t="s">
        <v>157</v>
      </c>
      <c r="H221" s="195">
        <v>188</v>
      </c>
      <c r="I221" s="370">
        <f>SUM(I222:I224)</f>
        <v>0</v>
      </c>
      <c r="J221" s="370">
        <f>SUM(J222:J224)</f>
        <v>0</v>
      </c>
      <c r="K221" s="370">
        <f>SUM(K222:K224)</f>
        <v>0</v>
      </c>
      <c r="L221" s="370">
        <f>SUM(L222:L224)</f>
        <v>0</v>
      </c>
      <c r="M221" s="3"/>
      <c r="N221" s="3"/>
      <c r="O221" s="3"/>
      <c r="P221" s="3"/>
      <c r="Q221" s="3"/>
    </row>
    <row r="222" spans="1:17" ht="12.7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>
        <v>1</v>
      </c>
      <c r="G222" s="163" t="s">
        <v>158</v>
      </c>
      <c r="H222" s="200">
        <v>189</v>
      </c>
      <c r="I222" s="260"/>
      <c r="J222" s="260"/>
      <c r="K222" s="260"/>
      <c r="L222" s="260"/>
      <c r="M222" s="3"/>
      <c r="N222" s="3"/>
      <c r="O222" s="3"/>
      <c r="P222" s="3"/>
      <c r="Q222" s="3"/>
    </row>
    <row r="223" spans="1:17" ht="12.7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2</v>
      </c>
      <c r="G223" s="163" t="s">
        <v>159</v>
      </c>
      <c r="H223" s="195">
        <v>190</v>
      </c>
      <c r="I223" s="260"/>
      <c r="J223" s="260"/>
      <c r="K223" s="260"/>
      <c r="L223" s="260"/>
      <c r="M223" s="3"/>
      <c r="N223" s="3"/>
      <c r="O223" s="3"/>
      <c r="P223" s="3"/>
      <c r="Q223" s="3"/>
    </row>
    <row r="224" spans="1:17" ht="12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3</v>
      </c>
      <c r="G224" s="163" t="s">
        <v>160</v>
      </c>
      <c r="H224" s="200">
        <v>191</v>
      </c>
      <c r="I224" s="260"/>
      <c r="J224" s="260"/>
      <c r="K224" s="260"/>
      <c r="L224" s="260"/>
      <c r="M224" s="3"/>
      <c r="N224" s="3"/>
      <c r="O224" s="3"/>
      <c r="P224" s="3"/>
      <c r="Q224" s="3"/>
    </row>
    <row r="225" spans="1:17" s="13" customFormat="1" ht="12.75" hidden="1" customHeight="1">
      <c r="A225" s="45">
        <v>3</v>
      </c>
      <c r="B225" s="52">
        <v>2</v>
      </c>
      <c r="C225" s="52"/>
      <c r="D225" s="52"/>
      <c r="E225" s="52"/>
      <c r="F225" s="69"/>
      <c r="G225" s="62" t="s">
        <v>70</v>
      </c>
      <c r="H225" s="195">
        <v>192</v>
      </c>
      <c r="I225" s="248">
        <f>SUM(I226+I256)</f>
        <v>0</v>
      </c>
      <c r="J225" s="265">
        <f>SUM(J226+J256)</f>
        <v>0</v>
      </c>
      <c r="K225" s="250">
        <f>SUM(K226+K256)</f>
        <v>0</v>
      </c>
      <c r="L225" s="250">
        <f>SUM(L226+L256)</f>
        <v>0</v>
      </c>
      <c r="M225" s="108"/>
      <c r="N225" s="108"/>
      <c r="O225" s="108"/>
      <c r="P225" s="108"/>
      <c r="Q225" s="108"/>
    </row>
    <row r="226" spans="1:17" ht="12.75" hidden="1" customHeight="1">
      <c r="A226" s="43">
        <v>3</v>
      </c>
      <c r="B226" s="65">
        <v>2</v>
      </c>
      <c r="C226" s="66">
        <v>1</v>
      </c>
      <c r="D226" s="66"/>
      <c r="E226" s="66"/>
      <c r="F226" s="71"/>
      <c r="G226" s="226" t="s">
        <v>71</v>
      </c>
      <c r="H226" s="200">
        <v>193</v>
      </c>
      <c r="I226" s="259">
        <f>SUM(I227+I233+I237+I241+I246+I249+I252)</f>
        <v>0</v>
      </c>
      <c r="J226" s="360">
        <f>SUM(J227+J233+J237+J241+J246+J249+J252)</f>
        <v>0</v>
      </c>
      <c r="K226" s="363">
        <f>SUM(K227+K233+K237+K241+K246+K249+K252)</f>
        <v>0</v>
      </c>
      <c r="L226" s="363">
        <f>SUM(L227+L233+L237+L241+L246+L249+L252)</f>
        <v>0</v>
      </c>
      <c r="M226" s="3"/>
      <c r="N226" s="3"/>
      <c r="O226" s="3"/>
      <c r="P226" s="3"/>
      <c r="Q226" s="3"/>
    </row>
    <row r="227" spans="1:17" ht="12.75" hidden="1" customHeight="1">
      <c r="A227" s="30">
        <v>3</v>
      </c>
      <c r="B227" s="47">
        <v>2</v>
      </c>
      <c r="C227" s="47">
        <v>1</v>
      </c>
      <c r="D227" s="47">
        <v>1</v>
      </c>
      <c r="E227" s="47"/>
      <c r="F227" s="40"/>
      <c r="G227" s="58" t="s">
        <v>125</v>
      </c>
      <c r="H227" s="195">
        <v>194</v>
      </c>
      <c r="I227" s="248">
        <f>I228</f>
        <v>0</v>
      </c>
      <c r="J227" s="265">
        <f>J228</f>
        <v>0</v>
      </c>
      <c r="K227" s="250">
        <f>K228</f>
        <v>0</v>
      </c>
      <c r="L227" s="250">
        <f>L228</f>
        <v>0</v>
      </c>
      <c r="M227" s="3"/>
      <c r="N227" s="3"/>
      <c r="O227" s="3"/>
      <c r="P227" s="3"/>
      <c r="Q227" s="3"/>
    </row>
    <row r="228" spans="1:17" ht="12.75" hidden="1" customHeight="1">
      <c r="A228" s="30">
        <v>3</v>
      </c>
      <c r="B228" s="30">
        <v>2</v>
      </c>
      <c r="C228" s="47">
        <v>1</v>
      </c>
      <c r="D228" s="47">
        <v>1</v>
      </c>
      <c r="E228" s="47">
        <v>1</v>
      </c>
      <c r="F228" s="40"/>
      <c r="G228" s="58" t="s">
        <v>125</v>
      </c>
      <c r="H228" s="200">
        <v>195</v>
      </c>
      <c r="I228" s="248">
        <f>SUM(I229:I232)</f>
        <v>0</v>
      </c>
      <c r="J228" s="265">
        <f>SUM(J229:J232)</f>
        <v>0</v>
      </c>
      <c r="K228" s="250">
        <f>SUM(K229:K232)</f>
        <v>0</v>
      </c>
      <c r="L228" s="250">
        <f>SUM(L229:L232)</f>
        <v>0</v>
      </c>
      <c r="M228" s="3"/>
      <c r="N228" s="3"/>
      <c r="O228" s="3"/>
      <c r="P228" s="3"/>
      <c r="Q228" s="3"/>
    </row>
    <row r="229" spans="1:17" ht="12.75" hidden="1" customHeight="1">
      <c r="A229" s="43">
        <v>3</v>
      </c>
      <c r="B229" s="43">
        <v>2</v>
      </c>
      <c r="C229" s="66">
        <v>1</v>
      </c>
      <c r="D229" s="66">
        <v>1</v>
      </c>
      <c r="E229" s="66">
        <v>1</v>
      </c>
      <c r="F229" s="71">
        <v>1</v>
      </c>
      <c r="G229" s="67" t="s">
        <v>13</v>
      </c>
      <c r="H229" s="195">
        <v>196</v>
      </c>
      <c r="I229" s="260"/>
      <c r="J229" s="260"/>
      <c r="K229" s="260"/>
      <c r="L229" s="369"/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1</v>
      </c>
      <c r="E230" s="47">
        <v>1</v>
      </c>
      <c r="F230" s="40">
        <v>2</v>
      </c>
      <c r="G230" s="58" t="s">
        <v>83</v>
      </c>
      <c r="H230" s="200">
        <v>197</v>
      </c>
      <c r="I230" s="260"/>
      <c r="J230" s="260"/>
      <c r="K230" s="260"/>
      <c r="L230" s="260"/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1</v>
      </c>
      <c r="E231" s="66">
        <v>1</v>
      </c>
      <c r="F231" s="71">
        <v>3</v>
      </c>
      <c r="G231" s="67" t="s">
        <v>170</v>
      </c>
      <c r="H231" s="195">
        <v>198</v>
      </c>
      <c r="I231" s="260"/>
      <c r="J231" s="260"/>
      <c r="K231" s="260"/>
      <c r="L231" s="246"/>
      <c r="M231" s="3"/>
      <c r="N231" s="3"/>
      <c r="O231" s="3"/>
      <c r="P231" s="3"/>
      <c r="Q231" s="3"/>
    </row>
    <row r="232" spans="1:17" ht="12.7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4</v>
      </c>
      <c r="G232" s="67" t="s">
        <v>169</v>
      </c>
      <c r="H232" s="200">
        <v>199</v>
      </c>
      <c r="I232" s="260"/>
      <c r="J232" s="246"/>
      <c r="K232" s="260"/>
      <c r="L232" s="369"/>
      <c r="M232" s="3"/>
      <c r="N232" s="3"/>
      <c r="O232" s="3"/>
      <c r="P232" s="3"/>
      <c r="Q232" s="3"/>
    </row>
    <row r="233" spans="1:17" ht="12.75" hidden="1" customHeight="1">
      <c r="A233" s="30">
        <v>3</v>
      </c>
      <c r="B233" s="47">
        <v>2</v>
      </c>
      <c r="C233" s="47">
        <v>1</v>
      </c>
      <c r="D233" s="47">
        <v>2</v>
      </c>
      <c r="E233" s="47"/>
      <c r="F233" s="40"/>
      <c r="G233" s="58" t="s">
        <v>72</v>
      </c>
      <c r="H233" s="195">
        <v>200</v>
      </c>
      <c r="I233" s="248">
        <f>I234</f>
        <v>0</v>
      </c>
      <c r="J233" s="265">
        <f>J234</f>
        <v>0</v>
      </c>
      <c r="K233" s="250">
        <f>K234</f>
        <v>0</v>
      </c>
      <c r="L233" s="250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2</v>
      </c>
      <c r="E234" s="47">
        <v>1</v>
      </c>
      <c r="F234" s="40"/>
      <c r="G234" s="58" t="s">
        <v>72</v>
      </c>
      <c r="H234" s="200">
        <v>201</v>
      </c>
      <c r="I234" s="248">
        <f>SUM(I235:I236)</f>
        <v>0</v>
      </c>
      <c r="J234" s="265">
        <f>SUM(J235:J236)</f>
        <v>0</v>
      </c>
      <c r="K234" s="250">
        <f>SUM(K235:K236)</f>
        <v>0</v>
      </c>
      <c r="L234" s="250">
        <f>SUM(L235:L236)</f>
        <v>0</v>
      </c>
      <c r="M234" s="3"/>
      <c r="N234" s="3"/>
      <c r="O234" s="3"/>
      <c r="P234" s="3"/>
      <c r="Q234" s="3"/>
    </row>
    <row r="235" spans="1:17" ht="12.75" hidden="1" customHeight="1">
      <c r="A235" s="43">
        <v>3</v>
      </c>
      <c r="B235" s="65">
        <v>2</v>
      </c>
      <c r="C235" s="66">
        <v>1</v>
      </c>
      <c r="D235" s="66">
        <v>2</v>
      </c>
      <c r="E235" s="66">
        <v>1</v>
      </c>
      <c r="F235" s="71">
        <v>1</v>
      </c>
      <c r="G235" s="67" t="s">
        <v>73</v>
      </c>
      <c r="H235" s="195">
        <v>202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2</v>
      </c>
      <c r="E236" s="47">
        <v>1</v>
      </c>
      <c r="F236" s="40">
        <v>2</v>
      </c>
      <c r="G236" s="58" t="s">
        <v>74</v>
      </c>
      <c r="H236" s="200">
        <v>203</v>
      </c>
      <c r="I236" s="260"/>
      <c r="J236" s="260"/>
      <c r="K236" s="260"/>
      <c r="L236" s="260"/>
      <c r="M236" s="3"/>
      <c r="N236" s="3"/>
      <c r="O236" s="3"/>
      <c r="P236" s="3"/>
      <c r="Q236" s="3"/>
    </row>
    <row r="237" spans="1:17" ht="12.75" hidden="1" customHeight="1">
      <c r="A237" s="46">
        <v>3</v>
      </c>
      <c r="B237" s="53">
        <v>2</v>
      </c>
      <c r="C237" s="53">
        <v>1</v>
      </c>
      <c r="D237" s="53">
        <v>3</v>
      </c>
      <c r="E237" s="53"/>
      <c r="F237" s="33"/>
      <c r="G237" s="63" t="s">
        <v>127</v>
      </c>
      <c r="H237" s="195">
        <v>204</v>
      </c>
      <c r="I237" s="263">
        <f>I238</f>
        <v>0</v>
      </c>
      <c r="J237" s="351">
        <f>J238</f>
        <v>0</v>
      </c>
      <c r="K237" s="352">
        <f>K238</f>
        <v>0</v>
      </c>
      <c r="L237" s="352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30">
        <v>3</v>
      </c>
      <c r="B238" s="47">
        <v>2</v>
      </c>
      <c r="C238" s="47">
        <v>1</v>
      </c>
      <c r="D238" s="47">
        <v>3</v>
      </c>
      <c r="E238" s="47">
        <v>1</v>
      </c>
      <c r="F238" s="40"/>
      <c r="G238" s="58" t="s">
        <v>127</v>
      </c>
      <c r="H238" s="200">
        <v>205</v>
      </c>
      <c r="I238" s="248">
        <f>I239+I240</f>
        <v>0</v>
      </c>
      <c r="J238" s="248">
        <f>J239+J240</f>
        <v>0</v>
      </c>
      <c r="K238" s="248">
        <f>K239+K240</f>
        <v>0</v>
      </c>
      <c r="L238" s="248">
        <f>L239+L240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>
        <v>1</v>
      </c>
      <c r="G239" s="58" t="s">
        <v>76</v>
      </c>
      <c r="H239" s="195">
        <v>206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2</v>
      </c>
      <c r="G240" s="58" t="s">
        <v>77</v>
      </c>
      <c r="H240" s="200">
        <v>207</v>
      </c>
      <c r="I240" s="369"/>
      <c r="J240" s="366"/>
      <c r="K240" s="369"/>
      <c r="L240" s="369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4</v>
      </c>
      <c r="E241" s="47"/>
      <c r="F241" s="40"/>
      <c r="G241" s="58" t="s">
        <v>75</v>
      </c>
      <c r="H241" s="195">
        <v>208</v>
      </c>
      <c r="I241" s="248">
        <f>I242</f>
        <v>0</v>
      </c>
      <c r="J241" s="250">
        <f>J242</f>
        <v>0</v>
      </c>
      <c r="K241" s="248">
        <f>K242</f>
        <v>0</v>
      </c>
      <c r="L241" s="250">
        <f>L242</f>
        <v>0</v>
      </c>
      <c r="M241" s="3"/>
      <c r="N241" s="3"/>
      <c r="O241" s="3"/>
      <c r="P241" s="3"/>
      <c r="Q241" s="3"/>
    </row>
    <row r="242" spans="1:17" ht="12.75" hidden="1" customHeight="1">
      <c r="A242" s="46">
        <v>3</v>
      </c>
      <c r="B242" s="53">
        <v>2</v>
      </c>
      <c r="C242" s="53">
        <v>1</v>
      </c>
      <c r="D242" s="53">
        <v>4</v>
      </c>
      <c r="E242" s="53">
        <v>1</v>
      </c>
      <c r="F242" s="33"/>
      <c r="G242" s="63" t="s">
        <v>75</v>
      </c>
      <c r="H242" s="200">
        <v>209</v>
      </c>
      <c r="I242" s="263">
        <f>SUM(I243:I244)</f>
        <v>0</v>
      </c>
      <c r="J242" s="351">
        <f>SUM(J243:J244)</f>
        <v>0</v>
      </c>
      <c r="K242" s="352">
        <f>SUM(K243:K244)</f>
        <v>0</v>
      </c>
      <c r="L242" s="352">
        <f>SUM(L243:L244)</f>
        <v>0</v>
      </c>
      <c r="M242" s="3"/>
      <c r="N242" s="3"/>
      <c r="O242" s="3"/>
      <c r="P242" s="3"/>
      <c r="Q242" s="3"/>
    </row>
    <row r="243" spans="1:17" ht="12.75" hidden="1" customHeight="1">
      <c r="A243" s="30">
        <v>3</v>
      </c>
      <c r="B243" s="47">
        <v>2</v>
      </c>
      <c r="C243" s="47">
        <v>1</v>
      </c>
      <c r="D243" s="47">
        <v>4</v>
      </c>
      <c r="E243" s="47">
        <v>1</v>
      </c>
      <c r="F243" s="40">
        <v>1</v>
      </c>
      <c r="G243" s="58" t="s">
        <v>76</v>
      </c>
      <c r="H243" s="195">
        <v>210</v>
      </c>
      <c r="I243" s="260"/>
      <c r="J243" s="260"/>
      <c r="K243" s="260"/>
      <c r="L243" s="260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2</v>
      </c>
      <c r="G244" s="58" t="s">
        <v>77</v>
      </c>
      <c r="H244" s="200">
        <v>211</v>
      </c>
      <c r="I244" s="260"/>
      <c r="J244" s="260"/>
      <c r="K244" s="260"/>
      <c r="L244" s="260"/>
      <c r="M244" s="3"/>
      <c r="N244" s="3"/>
      <c r="O244" s="3"/>
      <c r="P244" s="3"/>
      <c r="Q244" s="3"/>
    </row>
    <row r="245" spans="1:17" ht="12.75" hidden="1" customHeight="1">
      <c r="A245" s="401">
        <v>1</v>
      </c>
      <c r="B245" s="399"/>
      <c r="C245" s="399"/>
      <c r="D245" s="399"/>
      <c r="E245" s="399"/>
      <c r="F245" s="400"/>
      <c r="G245" s="220">
        <v>2</v>
      </c>
      <c r="H245" s="217">
        <v>3</v>
      </c>
      <c r="I245" s="377">
        <v>4</v>
      </c>
      <c r="J245" s="378">
        <v>5</v>
      </c>
      <c r="K245" s="379">
        <v>6</v>
      </c>
      <c r="L245" s="379">
        <v>7</v>
      </c>
      <c r="M245" s="3"/>
      <c r="N245" s="3"/>
      <c r="O245" s="3"/>
      <c r="P245" s="3"/>
      <c r="Q245" s="3"/>
    </row>
    <row r="246" spans="1:17" ht="12.75" hidden="1" customHeight="1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195">
        <v>212</v>
      </c>
      <c r="I246" s="248">
        <f t="shared" ref="I246:L247" si="23">I247</f>
        <v>0</v>
      </c>
      <c r="J246" s="265">
        <f t="shared" si="23"/>
        <v>0</v>
      </c>
      <c r="K246" s="250">
        <f t="shared" si="23"/>
        <v>0</v>
      </c>
      <c r="L246" s="250">
        <f t="shared" si="23"/>
        <v>0</v>
      </c>
      <c r="N246" s="3"/>
      <c r="O246" s="3"/>
      <c r="P246" s="3"/>
      <c r="Q246" s="3"/>
    </row>
    <row r="247" spans="1:17" ht="12.75" hidden="1" customHeight="1">
      <c r="A247" s="30">
        <v>3</v>
      </c>
      <c r="B247" s="47">
        <v>2</v>
      </c>
      <c r="C247" s="47">
        <v>1</v>
      </c>
      <c r="D247" s="47">
        <v>5</v>
      </c>
      <c r="E247" s="47">
        <v>1</v>
      </c>
      <c r="F247" s="40"/>
      <c r="G247" s="58" t="s">
        <v>78</v>
      </c>
      <c r="H247" s="200">
        <v>213</v>
      </c>
      <c r="I247" s="250">
        <f t="shared" si="23"/>
        <v>0</v>
      </c>
      <c r="J247" s="265">
        <f t="shared" si="23"/>
        <v>0</v>
      </c>
      <c r="K247" s="250">
        <f t="shared" si="23"/>
        <v>0</v>
      </c>
      <c r="L247" s="250">
        <f t="shared" si="23"/>
        <v>0</v>
      </c>
      <c r="M247" s="3"/>
      <c r="N247" s="3"/>
      <c r="O247" s="3"/>
      <c r="P247" s="3"/>
      <c r="Q247" s="3"/>
    </row>
    <row r="248" spans="1:17" ht="12.75" hidden="1" customHeight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71">
        <v>1</v>
      </c>
      <c r="G248" s="67" t="s">
        <v>78</v>
      </c>
      <c r="H248" s="200">
        <v>214</v>
      </c>
      <c r="I248" s="369"/>
      <c r="J248" s="369"/>
      <c r="K248" s="369"/>
      <c r="L248" s="369"/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6</v>
      </c>
      <c r="E249" s="47"/>
      <c r="F249" s="40"/>
      <c r="G249" s="58" t="s">
        <v>128</v>
      </c>
      <c r="H249" s="200">
        <v>215</v>
      </c>
      <c r="I249" s="248">
        <f t="shared" ref="I249:L250" si="24">I250</f>
        <v>0</v>
      </c>
      <c r="J249" s="265">
        <f t="shared" si="24"/>
        <v>0</v>
      </c>
      <c r="K249" s="250">
        <f t="shared" si="24"/>
        <v>0</v>
      </c>
      <c r="L249" s="250">
        <f t="shared" si="24"/>
        <v>0</v>
      </c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30">
        <v>2</v>
      </c>
      <c r="C250" s="47">
        <v>1</v>
      </c>
      <c r="D250" s="47">
        <v>6</v>
      </c>
      <c r="E250" s="47">
        <v>1</v>
      </c>
      <c r="F250" s="40"/>
      <c r="G250" s="58" t="s">
        <v>128</v>
      </c>
      <c r="H250" s="200">
        <v>216</v>
      </c>
      <c r="I250" s="248">
        <f t="shared" si="24"/>
        <v>0</v>
      </c>
      <c r="J250" s="265">
        <f t="shared" si="24"/>
        <v>0</v>
      </c>
      <c r="K250" s="250">
        <f t="shared" si="24"/>
        <v>0</v>
      </c>
      <c r="L250" s="250">
        <f t="shared" si="24"/>
        <v>0</v>
      </c>
      <c r="M250" s="3"/>
      <c r="N250" s="3"/>
      <c r="O250" s="3"/>
      <c r="P250" s="3"/>
      <c r="Q250" s="3"/>
    </row>
    <row r="251" spans="1:17" ht="12.75" hidden="1" customHeight="1">
      <c r="A251" s="95">
        <v>3</v>
      </c>
      <c r="B251" s="95">
        <v>2</v>
      </c>
      <c r="C251" s="48">
        <v>1</v>
      </c>
      <c r="D251" s="48">
        <v>6</v>
      </c>
      <c r="E251" s="48">
        <v>1</v>
      </c>
      <c r="F251" s="36">
        <v>1</v>
      </c>
      <c r="G251" s="59" t="s">
        <v>128</v>
      </c>
      <c r="H251" s="200">
        <v>217</v>
      </c>
      <c r="I251" s="369"/>
      <c r="J251" s="369"/>
      <c r="K251" s="369"/>
      <c r="L251" s="369"/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30">
        <v>2</v>
      </c>
      <c r="C252" s="47">
        <v>1</v>
      </c>
      <c r="D252" s="47">
        <v>7</v>
      </c>
      <c r="E252" s="47"/>
      <c r="F252" s="40"/>
      <c r="G252" s="58" t="s">
        <v>129</v>
      </c>
      <c r="H252" s="200">
        <v>218</v>
      </c>
      <c r="I252" s="248">
        <f>I253</f>
        <v>0</v>
      </c>
      <c r="J252" s="265">
        <f>J253</f>
        <v>0</v>
      </c>
      <c r="K252" s="250">
        <f>K253</f>
        <v>0</v>
      </c>
      <c r="L252" s="250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0">
        <v>3</v>
      </c>
      <c r="B253" s="47">
        <v>2</v>
      </c>
      <c r="C253" s="47">
        <v>1</v>
      </c>
      <c r="D253" s="47">
        <v>7</v>
      </c>
      <c r="E253" s="47">
        <v>1</v>
      </c>
      <c r="F253" s="40"/>
      <c r="G253" s="58" t="s">
        <v>129</v>
      </c>
      <c r="H253" s="200">
        <v>219</v>
      </c>
      <c r="I253" s="248">
        <f>I254+I255</f>
        <v>0</v>
      </c>
      <c r="J253" s="248">
        <f>J254+J255</f>
        <v>0</v>
      </c>
      <c r="K253" s="248">
        <f>K254+K255</f>
        <v>0</v>
      </c>
      <c r="L253" s="248">
        <f>L254+L255</f>
        <v>0</v>
      </c>
      <c r="M253" s="3"/>
      <c r="N253" s="3"/>
      <c r="O253" s="3"/>
      <c r="P253" s="3"/>
      <c r="Q253" s="3"/>
    </row>
    <row r="254" spans="1:17" ht="12.75" hidden="1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>
        <v>1</v>
      </c>
      <c r="G254" s="58" t="s">
        <v>76</v>
      </c>
      <c r="H254" s="200">
        <v>220</v>
      </c>
      <c r="I254" s="369"/>
      <c r="J254" s="369"/>
      <c r="K254" s="369"/>
      <c r="L254" s="369"/>
      <c r="M254" s="3"/>
      <c r="N254" s="3"/>
      <c r="O254" s="3"/>
      <c r="P254" s="3"/>
      <c r="Q254" s="3"/>
    </row>
    <row r="255" spans="1:17" ht="12.7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2</v>
      </c>
      <c r="G255" s="58" t="s">
        <v>77</v>
      </c>
      <c r="H255" s="200">
        <v>221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85">
        <v>3</v>
      </c>
      <c r="B256" s="84">
        <v>2</v>
      </c>
      <c r="C256" s="84">
        <v>2</v>
      </c>
      <c r="D256" s="49"/>
      <c r="E256" s="49"/>
      <c r="F256" s="81"/>
      <c r="G256" s="224" t="s">
        <v>79</v>
      </c>
      <c r="H256" s="200">
        <v>222</v>
      </c>
      <c r="I256" s="248">
        <f>SUM(I257+I263+I267+I271+I275+I278+I281)</f>
        <v>0</v>
      </c>
      <c r="J256" s="265">
        <f>SUM(J257+J263+J267+J271+J275+J278+J281)</f>
        <v>0</v>
      </c>
      <c r="K256" s="250">
        <f>SUM(K257+K263+K267+K271+K275+K278+K281)</f>
        <v>0</v>
      </c>
      <c r="L256" s="248">
        <f>SUM(L257+L263+L267+L271+L275+L278+L281)</f>
        <v>0</v>
      </c>
      <c r="M256" s="3"/>
      <c r="N256" s="3"/>
      <c r="O256" s="3"/>
      <c r="P256" s="3"/>
      <c r="Q256" s="3"/>
    </row>
    <row r="257" spans="1:17" ht="12.75" hidden="1" customHeight="1">
      <c r="A257" s="30">
        <v>3</v>
      </c>
      <c r="B257" s="47">
        <v>2</v>
      </c>
      <c r="C257" s="47">
        <v>2</v>
      </c>
      <c r="D257" s="47">
        <v>1</v>
      </c>
      <c r="E257" s="47"/>
      <c r="F257" s="40"/>
      <c r="G257" s="58" t="s">
        <v>12</v>
      </c>
      <c r="H257" s="200">
        <v>223</v>
      </c>
      <c r="I257" s="248">
        <f>I258</f>
        <v>0</v>
      </c>
      <c r="J257" s="265">
        <f>J258</f>
        <v>0</v>
      </c>
      <c r="K257" s="250">
        <f>K258</f>
        <v>0</v>
      </c>
      <c r="L257" s="248">
        <f>L258</f>
        <v>0</v>
      </c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1</v>
      </c>
      <c r="E258" s="47">
        <v>1</v>
      </c>
      <c r="F258" s="40"/>
      <c r="G258" s="58" t="s">
        <v>130</v>
      </c>
      <c r="H258" s="200">
        <v>224</v>
      </c>
      <c r="I258" s="248">
        <f>SUM(I259:I262)</f>
        <v>0</v>
      </c>
      <c r="J258" s="248">
        <f>SUM(J259:J262)</f>
        <v>0</v>
      </c>
      <c r="K258" s="248">
        <f>SUM(K259:K262)</f>
        <v>0</v>
      </c>
      <c r="L258" s="248">
        <f>SUM(L259:L262)</f>
        <v>0</v>
      </c>
      <c r="M258" s="3"/>
      <c r="N258" s="3"/>
      <c r="O258" s="3"/>
      <c r="P258" s="3"/>
      <c r="Q258" s="3"/>
    </row>
    <row r="259" spans="1:17" ht="12.75" hidden="1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>
        <v>1</v>
      </c>
      <c r="G259" s="58" t="s">
        <v>13</v>
      </c>
      <c r="H259" s="200">
        <v>225</v>
      </c>
      <c r="I259" s="260"/>
      <c r="J259" s="260"/>
      <c r="K259" s="260"/>
      <c r="L259" s="260"/>
      <c r="M259" s="3"/>
      <c r="N259" s="3"/>
      <c r="O259" s="3"/>
      <c r="P259" s="3"/>
      <c r="Q259" s="3"/>
    </row>
    <row r="260" spans="1:17" ht="12.75" hidden="1" customHeight="1">
      <c r="A260" s="64">
        <v>3</v>
      </c>
      <c r="B260" s="46">
        <v>2</v>
      </c>
      <c r="C260" s="53">
        <v>2</v>
      </c>
      <c r="D260" s="53">
        <v>1</v>
      </c>
      <c r="E260" s="53">
        <v>1</v>
      </c>
      <c r="F260" s="33">
        <v>2</v>
      </c>
      <c r="G260" s="165" t="s">
        <v>83</v>
      </c>
      <c r="H260" s="200">
        <v>226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1">
        <v>3</v>
      </c>
      <c r="B261" s="30">
        <v>2</v>
      </c>
      <c r="C261" s="47">
        <v>2</v>
      </c>
      <c r="D261" s="47">
        <v>1</v>
      </c>
      <c r="E261" s="47">
        <v>1</v>
      </c>
      <c r="F261" s="40">
        <v>3</v>
      </c>
      <c r="G261" s="58" t="s">
        <v>170</v>
      </c>
      <c r="H261" s="200">
        <v>227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4</v>
      </c>
      <c r="G262" s="58" t="s">
        <v>169</v>
      </c>
      <c r="H262" s="200">
        <v>228</v>
      </c>
      <c r="I262" s="260"/>
      <c r="J262" s="246"/>
      <c r="K262" s="260"/>
      <c r="L262" s="260"/>
      <c r="M262" s="3"/>
      <c r="N262" s="3"/>
      <c r="O262" s="3"/>
      <c r="P262" s="3"/>
      <c r="Q262" s="3"/>
    </row>
    <row r="263" spans="1:17" ht="12.75" hidden="1" customHeight="1">
      <c r="A263" s="31">
        <v>3</v>
      </c>
      <c r="B263" s="30">
        <v>2</v>
      </c>
      <c r="C263" s="47">
        <v>2</v>
      </c>
      <c r="D263" s="47">
        <v>2</v>
      </c>
      <c r="E263" s="47"/>
      <c r="F263" s="40"/>
      <c r="G263" s="58" t="s">
        <v>72</v>
      </c>
      <c r="H263" s="200">
        <v>229</v>
      </c>
      <c r="I263" s="248">
        <f>I264</f>
        <v>0</v>
      </c>
      <c r="J263" s="250">
        <f>J264</f>
        <v>0</v>
      </c>
      <c r="K263" s="248">
        <f>K264</f>
        <v>0</v>
      </c>
      <c r="L263" s="250">
        <f>L264</f>
        <v>0</v>
      </c>
      <c r="M263" s="3"/>
      <c r="N263" s="3"/>
      <c r="O263" s="3"/>
      <c r="P263" s="3"/>
      <c r="Q263" s="3"/>
    </row>
    <row r="264" spans="1:17" ht="12.75" hidden="1" customHeight="1">
      <c r="A264" s="30">
        <v>3</v>
      </c>
      <c r="B264" s="47">
        <v>2</v>
      </c>
      <c r="C264" s="53">
        <v>2</v>
      </c>
      <c r="D264" s="53">
        <v>2</v>
      </c>
      <c r="E264" s="53">
        <v>1</v>
      </c>
      <c r="F264" s="33"/>
      <c r="G264" s="63" t="s">
        <v>72</v>
      </c>
      <c r="H264" s="200">
        <v>230</v>
      </c>
      <c r="I264" s="263">
        <f>SUM(I265:I266)</f>
        <v>0</v>
      </c>
      <c r="J264" s="351">
        <f>SUM(J265:J266)</f>
        <v>0</v>
      </c>
      <c r="K264" s="352">
        <f>SUM(K265:K266)</f>
        <v>0</v>
      </c>
      <c r="L264" s="352">
        <f>SUM(L265:L266)</f>
        <v>0</v>
      </c>
      <c r="M264" s="3"/>
      <c r="N264" s="3"/>
      <c r="O264" s="3"/>
      <c r="P264" s="3"/>
      <c r="Q264" s="3"/>
    </row>
    <row r="265" spans="1:17" ht="12.75" hidden="1" customHeight="1">
      <c r="A265" s="30">
        <v>3</v>
      </c>
      <c r="B265" s="47">
        <v>2</v>
      </c>
      <c r="C265" s="47">
        <v>2</v>
      </c>
      <c r="D265" s="47">
        <v>2</v>
      </c>
      <c r="E265" s="47">
        <v>1</v>
      </c>
      <c r="F265" s="40">
        <v>1</v>
      </c>
      <c r="G265" s="58" t="s">
        <v>73</v>
      </c>
      <c r="H265" s="200">
        <v>231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2</v>
      </c>
      <c r="G266" s="30" t="s">
        <v>74</v>
      </c>
      <c r="H266" s="200">
        <v>232</v>
      </c>
      <c r="I266" s="260"/>
      <c r="J266" s="260"/>
      <c r="K266" s="260"/>
      <c r="L266" s="260"/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3</v>
      </c>
      <c r="E267" s="47"/>
      <c r="F267" s="40"/>
      <c r="G267" s="58" t="s">
        <v>127</v>
      </c>
      <c r="H267" s="200">
        <v>233</v>
      </c>
      <c r="I267" s="248">
        <f>I268</f>
        <v>0</v>
      </c>
      <c r="J267" s="265">
        <f>J268</f>
        <v>0</v>
      </c>
      <c r="K267" s="250">
        <f>K268</f>
        <v>0</v>
      </c>
      <c r="L267" s="250">
        <f>L268</f>
        <v>0</v>
      </c>
      <c r="M267" s="3"/>
      <c r="N267" s="3"/>
      <c r="O267" s="3"/>
      <c r="P267" s="3"/>
      <c r="Q267" s="3"/>
    </row>
    <row r="268" spans="1:17" ht="12.75" hidden="1" customHeight="1">
      <c r="A268" s="46">
        <v>3</v>
      </c>
      <c r="B268" s="47">
        <v>2</v>
      </c>
      <c r="C268" s="47">
        <v>2</v>
      </c>
      <c r="D268" s="47">
        <v>3</v>
      </c>
      <c r="E268" s="47">
        <v>1</v>
      </c>
      <c r="F268" s="40"/>
      <c r="G268" s="58" t="s">
        <v>127</v>
      </c>
      <c r="H268" s="200">
        <v>234</v>
      </c>
      <c r="I268" s="248">
        <f>I269+I270</f>
        <v>0</v>
      </c>
      <c r="J268" s="248">
        <f>J269+J270</f>
        <v>0</v>
      </c>
      <c r="K268" s="248">
        <f>K269+K270</f>
        <v>0</v>
      </c>
      <c r="L268" s="248">
        <f>L269+L270</f>
        <v>0</v>
      </c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>
        <v>1</v>
      </c>
      <c r="G269" s="58" t="s">
        <v>76</v>
      </c>
      <c r="H269" s="200">
        <v>235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2</v>
      </c>
      <c r="G270" s="58" t="s">
        <v>77</v>
      </c>
      <c r="H270" s="200">
        <v>236</v>
      </c>
      <c r="I270" s="260"/>
      <c r="J270" s="260"/>
      <c r="K270" s="260"/>
      <c r="L270" s="260"/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4</v>
      </c>
      <c r="E271" s="47"/>
      <c r="F271" s="40"/>
      <c r="G271" s="58" t="s">
        <v>75</v>
      </c>
      <c r="H271" s="200">
        <v>237</v>
      </c>
      <c r="I271" s="248">
        <f>I272</f>
        <v>0</v>
      </c>
      <c r="J271" s="265">
        <f>J272</f>
        <v>0</v>
      </c>
      <c r="K271" s="250">
        <f>K272</f>
        <v>0</v>
      </c>
      <c r="L271" s="250">
        <f>L272</f>
        <v>0</v>
      </c>
      <c r="M271" s="3"/>
      <c r="N271" s="3"/>
      <c r="O271" s="3"/>
      <c r="P271" s="3"/>
      <c r="Q271" s="3"/>
    </row>
    <row r="272" spans="1:17" ht="12.75" hidden="1" customHeight="1">
      <c r="A272" s="30">
        <v>3</v>
      </c>
      <c r="B272" s="47">
        <v>2</v>
      </c>
      <c r="C272" s="47">
        <v>2</v>
      </c>
      <c r="D272" s="47">
        <v>4</v>
      </c>
      <c r="E272" s="47">
        <v>1</v>
      </c>
      <c r="F272" s="40"/>
      <c r="G272" s="58" t="s">
        <v>75</v>
      </c>
      <c r="H272" s="200">
        <v>238</v>
      </c>
      <c r="I272" s="248">
        <f>SUM(I273:I274)</f>
        <v>0</v>
      </c>
      <c r="J272" s="265">
        <f>SUM(J273:J274)</f>
        <v>0</v>
      </c>
      <c r="K272" s="250">
        <f>SUM(K273:K274)</f>
        <v>0</v>
      </c>
      <c r="L272" s="250">
        <f>SUM(L273:L274)</f>
        <v>0</v>
      </c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>
        <v>1</v>
      </c>
      <c r="G273" s="58" t="s">
        <v>76</v>
      </c>
      <c r="H273" s="200">
        <v>239</v>
      </c>
      <c r="I273" s="260"/>
      <c r="J273" s="260"/>
      <c r="K273" s="260"/>
      <c r="L273" s="260"/>
      <c r="M273" s="3"/>
      <c r="N273" s="3"/>
      <c r="O273" s="3"/>
      <c r="P273" s="3"/>
      <c r="Q273" s="3"/>
    </row>
    <row r="274" spans="1:17" ht="12.75" hidden="1" customHeight="1">
      <c r="A274" s="46">
        <v>3</v>
      </c>
      <c r="B274" s="53">
        <v>2</v>
      </c>
      <c r="C274" s="53">
        <v>2</v>
      </c>
      <c r="D274" s="53">
        <v>4</v>
      </c>
      <c r="E274" s="53">
        <v>1</v>
      </c>
      <c r="F274" s="33">
        <v>2</v>
      </c>
      <c r="G274" s="31" t="s">
        <v>77</v>
      </c>
      <c r="H274" s="200">
        <v>240</v>
      </c>
      <c r="I274" s="260"/>
      <c r="J274" s="260"/>
      <c r="K274" s="260"/>
      <c r="L274" s="260"/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47">
        <v>2</v>
      </c>
      <c r="C275" s="47">
        <v>2</v>
      </c>
      <c r="D275" s="47">
        <v>5</v>
      </c>
      <c r="E275" s="47"/>
      <c r="F275" s="40"/>
      <c r="G275" s="58" t="s">
        <v>78</v>
      </c>
      <c r="H275" s="200">
        <v>241</v>
      </c>
      <c r="I275" s="248">
        <f t="shared" ref="I275:L276" si="25">I276</f>
        <v>0</v>
      </c>
      <c r="J275" s="265">
        <f t="shared" si="25"/>
        <v>0</v>
      </c>
      <c r="K275" s="250">
        <f t="shared" si="25"/>
        <v>0</v>
      </c>
      <c r="L275" s="250">
        <f t="shared" si="25"/>
        <v>0</v>
      </c>
      <c r="M275" s="3"/>
      <c r="N275" s="3"/>
      <c r="O275" s="3"/>
      <c r="P275" s="3"/>
      <c r="Q275" s="3"/>
    </row>
    <row r="276" spans="1:17" ht="12.75" hidden="1" customHeight="1">
      <c r="A276" s="30">
        <v>3</v>
      </c>
      <c r="B276" s="47">
        <v>2</v>
      </c>
      <c r="C276" s="47">
        <v>2</v>
      </c>
      <c r="D276" s="47">
        <v>5</v>
      </c>
      <c r="E276" s="47">
        <v>1</v>
      </c>
      <c r="F276" s="40"/>
      <c r="G276" s="58" t="s">
        <v>78</v>
      </c>
      <c r="H276" s="200">
        <v>242</v>
      </c>
      <c r="I276" s="248">
        <f t="shared" si="25"/>
        <v>0</v>
      </c>
      <c r="J276" s="265">
        <f t="shared" si="25"/>
        <v>0</v>
      </c>
      <c r="K276" s="265">
        <f t="shared" si="25"/>
        <v>0</v>
      </c>
      <c r="L276" s="250">
        <f t="shared" si="25"/>
        <v>0</v>
      </c>
      <c r="M276" s="3"/>
      <c r="N276" s="3"/>
      <c r="O276" s="3"/>
      <c r="P276" s="3"/>
      <c r="Q276" s="3"/>
    </row>
    <row r="277" spans="1:17" ht="12.75" hidden="1" customHeight="1">
      <c r="A277" s="42">
        <v>3</v>
      </c>
      <c r="B277" s="48">
        <v>2</v>
      </c>
      <c r="C277" s="48">
        <v>2</v>
      </c>
      <c r="D277" s="48">
        <v>5</v>
      </c>
      <c r="E277" s="48">
        <v>1</v>
      </c>
      <c r="F277" s="36">
        <v>1</v>
      </c>
      <c r="G277" s="59" t="s">
        <v>78</v>
      </c>
      <c r="H277" s="200">
        <v>243</v>
      </c>
      <c r="I277" s="260"/>
      <c r="J277" s="260"/>
      <c r="K277" s="260"/>
      <c r="L277" s="260"/>
      <c r="M277" s="3"/>
      <c r="N277" s="3"/>
      <c r="O277" s="3"/>
      <c r="P277" s="3"/>
      <c r="Q277" s="3"/>
    </row>
    <row r="278" spans="1:17" ht="12.75" hidden="1" customHeight="1">
      <c r="A278" s="30">
        <v>3</v>
      </c>
      <c r="B278" s="47">
        <v>2</v>
      </c>
      <c r="C278" s="47">
        <v>2</v>
      </c>
      <c r="D278" s="47">
        <v>6</v>
      </c>
      <c r="E278" s="47"/>
      <c r="F278" s="40"/>
      <c r="G278" s="58" t="s">
        <v>128</v>
      </c>
      <c r="H278" s="200">
        <v>244</v>
      </c>
      <c r="I278" s="248">
        <f t="shared" ref="I278:L279" si="26">I279</f>
        <v>0</v>
      </c>
      <c r="J278" s="371">
        <f t="shared" si="26"/>
        <v>0</v>
      </c>
      <c r="K278" s="265">
        <f t="shared" si="26"/>
        <v>0</v>
      </c>
      <c r="L278" s="250">
        <f t="shared" si="26"/>
        <v>0</v>
      </c>
      <c r="M278" s="3"/>
      <c r="N278" s="3"/>
      <c r="O278" s="3"/>
      <c r="P278" s="3"/>
      <c r="Q278" s="3"/>
    </row>
    <row r="279" spans="1:17" ht="12.75" hidden="1" customHeight="1">
      <c r="A279" s="30">
        <v>3</v>
      </c>
      <c r="B279" s="47">
        <v>2</v>
      </c>
      <c r="C279" s="47">
        <v>2</v>
      </c>
      <c r="D279" s="47">
        <v>6</v>
      </c>
      <c r="E279" s="47">
        <v>1</v>
      </c>
      <c r="F279" s="40"/>
      <c r="G279" s="58" t="s">
        <v>128</v>
      </c>
      <c r="H279" s="200">
        <v>245</v>
      </c>
      <c r="I279" s="248">
        <f t="shared" si="26"/>
        <v>0</v>
      </c>
      <c r="J279" s="371">
        <f t="shared" si="26"/>
        <v>0</v>
      </c>
      <c r="K279" s="265">
        <f t="shared" si="26"/>
        <v>0</v>
      </c>
      <c r="L279" s="250">
        <f t="shared" si="26"/>
        <v>0</v>
      </c>
      <c r="M279" s="3"/>
      <c r="N279" s="3"/>
      <c r="O279" s="3"/>
      <c r="P279" s="3"/>
      <c r="Q279" s="3"/>
    </row>
    <row r="280" spans="1:17" ht="12.75" hidden="1" customHeight="1">
      <c r="A280" s="30">
        <v>3</v>
      </c>
      <c r="B280" s="66">
        <v>2</v>
      </c>
      <c r="C280" s="66">
        <v>2</v>
      </c>
      <c r="D280" s="47">
        <v>6</v>
      </c>
      <c r="E280" s="66">
        <v>1</v>
      </c>
      <c r="F280" s="71">
        <v>1</v>
      </c>
      <c r="G280" s="67" t="s">
        <v>128</v>
      </c>
      <c r="H280" s="200">
        <v>246</v>
      </c>
      <c r="I280" s="260"/>
      <c r="J280" s="260"/>
      <c r="K280" s="260"/>
      <c r="L280" s="260"/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0">
        <v>2</v>
      </c>
      <c r="C281" s="47">
        <v>2</v>
      </c>
      <c r="D281" s="47">
        <v>7</v>
      </c>
      <c r="E281" s="47"/>
      <c r="F281" s="40"/>
      <c r="G281" s="58" t="s">
        <v>129</v>
      </c>
      <c r="H281" s="200">
        <v>247</v>
      </c>
      <c r="I281" s="248">
        <f>I282</f>
        <v>0</v>
      </c>
      <c r="J281" s="371">
        <f>J282</f>
        <v>0</v>
      </c>
      <c r="K281" s="265">
        <f>K282</f>
        <v>0</v>
      </c>
      <c r="L281" s="250">
        <f>L282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0">
        <v>2</v>
      </c>
      <c r="C282" s="47">
        <v>2</v>
      </c>
      <c r="D282" s="47">
        <v>7</v>
      </c>
      <c r="E282" s="47">
        <v>1</v>
      </c>
      <c r="F282" s="40"/>
      <c r="G282" s="58" t="s">
        <v>129</v>
      </c>
      <c r="H282" s="200">
        <v>248</v>
      </c>
      <c r="I282" s="248">
        <f>I283+I284</f>
        <v>0</v>
      </c>
      <c r="J282" s="248">
        <f>J283+J284</f>
        <v>0</v>
      </c>
      <c r="K282" s="248">
        <f>K283+K284</f>
        <v>0</v>
      </c>
      <c r="L282" s="248">
        <f>L283+L284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0">
        <v>2</v>
      </c>
      <c r="C283" s="30">
        <v>2</v>
      </c>
      <c r="D283" s="47">
        <v>7</v>
      </c>
      <c r="E283" s="47">
        <v>1</v>
      </c>
      <c r="F283" s="40">
        <v>1</v>
      </c>
      <c r="G283" s="58" t="s">
        <v>76</v>
      </c>
      <c r="H283" s="200">
        <v>249</v>
      </c>
      <c r="I283" s="260"/>
      <c r="J283" s="260"/>
      <c r="K283" s="260"/>
      <c r="L283" s="260"/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2</v>
      </c>
      <c r="G284" s="58" t="s">
        <v>77</v>
      </c>
      <c r="H284" s="200">
        <v>250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401">
        <v>1</v>
      </c>
      <c r="B285" s="399"/>
      <c r="C285" s="399"/>
      <c r="D285" s="399"/>
      <c r="E285" s="399"/>
      <c r="F285" s="400"/>
      <c r="G285" s="216">
        <v>2</v>
      </c>
      <c r="H285" s="217">
        <v>3</v>
      </c>
      <c r="I285" s="377">
        <v>4</v>
      </c>
      <c r="J285" s="384">
        <v>5</v>
      </c>
      <c r="K285" s="379">
        <v>6</v>
      </c>
      <c r="L285" s="379">
        <v>7</v>
      </c>
      <c r="M285" s="3"/>
      <c r="N285" s="3"/>
      <c r="O285" s="3"/>
      <c r="P285" s="3"/>
      <c r="Q285" s="3"/>
    </row>
    <row r="286" spans="1:17" ht="12.75" hidden="1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0">
        <v>251</v>
      </c>
      <c r="I286" s="253">
        <f>SUM(I287+I315)</f>
        <v>0</v>
      </c>
      <c r="J286" s="372">
        <f>SUM(J287+J315)</f>
        <v>0</v>
      </c>
      <c r="K286" s="368">
        <f>SUM(K287+K315)</f>
        <v>0</v>
      </c>
      <c r="L286" s="252">
        <f>SUM(L287+L315)</f>
        <v>0</v>
      </c>
      <c r="M286" s="3"/>
      <c r="N286" s="3"/>
      <c r="O286" s="3"/>
      <c r="P286" s="3"/>
      <c r="Q286" s="3"/>
    </row>
    <row r="287" spans="1:17" ht="12.75" hidden="1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248">
        <f>SUM(I288+I293+I297+I301+I305+I308+I311)</f>
        <v>0</v>
      </c>
      <c r="J287" s="371">
        <f>SUM(J288+J293+J297+J301+J305+J308+J311)</f>
        <v>0</v>
      </c>
      <c r="K287" s="265">
        <f>SUM(K288+K293+K297+K301+K305+K308+K311)</f>
        <v>0</v>
      </c>
      <c r="L287" s="250">
        <f>SUM(L288+L293+L297+L301+L305+L308+L311)</f>
        <v>0</v>
      </c>
      <c r="M287" s="3"/>
      <c r="N287" s="3"/>
      <c r="O287" s="3"/>
      <c r="P287" s="3"/>
      <c r="Q287" s="3"/>
    </row>
    <row r="288" spans="1:17" ht="12.75" hidden="1" customHeight="1">
      <c r="A288" s="31">
        <v>3</v>
      </c>
      <c r="B288" s="31">
        <v>3</v>
      </c>
      <c r="C288" s="30">
        <v>1</v>
      </c>
      <c r="D288" s="47">
        <v>1</v>
      </c>
      <c r="E288" s="47"/>
      <c r="F288" s="40"/>
      <c r="G288" s="58" t="s">
        <v>125</v>
      </c>
      <c r="H288" s="201">
        <v>253</v>
      </c>
      <c r="I288" s="248">
        <f>I289</f>
        <v>0</v>
      </c>
      <c r="J288" s="371">
        <f>J289</f>
        <v>0</v>
      </c>
      <c r="K288" s="265">
        <f>K289</f>
        <v>0</v>
      </c>
      <c r="L288" s="250">
        <f>L289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1</v>
      </c>
      <c r="E289" s="47">
        <v>1</v>
      </c>
      <c r="F289" s="40"/>
      <c r="G289" s="58" t="s">
        <v>125</v>
      </c>
      <c r="H289" s="200">
        <v>254</v>
      </c>
      <c r="I289" s="248">
        <f>SUM(I290:I292)</f>
        <v>0</v>
      </c>
      <c r="J289" s="371">
        <f>SUM(J290:J292)</f>
        <v>0</v>
      </c>
      <c r="K289" s="265">
        <f>SUM(K290:K292)</f>
        <v>0</v>
      </c>
      <c r="L289" s="250">
        <f>SUM(L290:L292)</f>
        <v>0</v>
      </c>
      <c r="M289" s="3"/>
      <c r="N289" s="3"/>
      <c r="O289" s="3"/>
      <c r="P289" s="3"/>
      <c r="Q289" s="3"/>
    </row>
    <row r="290" spans="1:17" ht="12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>
        <v>1</v>
      </c>
      <c r="G290" s="58" t="s">
        <v>13</v>
      </c>
      <c r="H290" s="201">
        <v>255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2</v>
      </c>
      <c r="G291" s="58" t="s">
        <v>83</v>
      </c>
      <c r="H291" s="200">
        <v>256</v>
      </c>
      <c r="I291" s="260"/>
      <c r="J291" s="260"/>
      <c r="K291" s="260"/>
      <c r="L291" s="260"/>
      <c r="M291" s="3"/>
      <c r="N291" s="3"/>
      <c r="O291" s="3"/>
      <c r="P291" s="3"/>
      <c r="Q291" s="3"/>
    </row>
    <row r="292" spans="1:17" ht="12.75" hidden="1" customHeight="1">
      <c r="A292" s="31">
        <v>3</v>
      </c>
      <c r="B292" s="30">
        <v>3</v>
      </c>
      <c r="C292" s="46">
        <v>1</v>
      </c>
      <c r="D292" s="47">
        <v>1</v>
      </c>
      <c r="E292" s="47">
        <v>1</v>
      </c>
      <c r="F292" s="40">
        <v>3</v>
      </c>
      <c r="G292" s="58" t="s">
        <v>126</v>
      </c>
      <c r="H292" s="201">
        <v>257</v>
      </c>
      <c r="I292" s="260"/>
      <c r="J292" s="260"/>
      <c r="K292" s="260"/>
      <c r="L292" s="260"/>
      <c r="M292" s="3"/>
      <c r="N292" s="3"/>
      <c r="O292" s="3"/>
      <c r="P292" s="3"/>
      <c r="Q292" s="3"/>
    </row>
    <row r="293" spans="1:17" ht="12.75" hidden="1" customHeight="1">
      <c r="A293" s="64">
        <v>3</v>
      </c>
      <c r="B293" s="46">
        <v>3</v>
      </c>
      <c r="C293" s="30">
        <v>1</v>
      </c>
      <c r="D293" s="47">
        <v>2</v>
      </c>
      <c r="E293" s="47"/>
      <c r="F293" s="40"/>
      <c r="G293" s="58" t="s">
        <v>80</v>
      </c>
      <c r="H293" s="200">
        <v>258</v>
      </c>
      <c r="I293" s="248">
        <f>I294</f>
        <v>0</v>
      </c>
      <c r="J293" s="371">
        <f>J294</f>
        <v>0</v>
      </c>
      <c r="K293" s="265">
        <f>K294</f>
        <v>0</v>
      </c>
      <c r="L293" s="250">
        <f>L294</f>
        <v>0</v>
      </c>
      <c r="M293" s="3"/>
      <c r="N293" s="3"/>
      <c r="O293" s="3"/>
      <c r="P293" s="3"/>
      <c r="Q293" s="3"/>
    </row>
    <row r="294" spans="1:17" ht="12.75" hidden="1" customHeight="1">
      <c r="A294" s="64">
        <v>3</v>
      </c>
      <c r="B294" s="64">
        <v>3</v>
      </c>
      <c r="C294" s="46">
        <v>1</v>
      </c>
      <c r="D294" s="53">
        <v>2</v>
      </c>
      <c r="E294" s="53">
        <v>1</v>
      </c>
      <c r="F294" s="33"/>
      <c r="G294" s="63" t="s">
        <v>80</v>
      </c>
      <c r="H294" s="201">
        <v>259</v>
      </c>
      <c r="I294" s="263">
        <f>SUM(I295:I296)</f>
        <v>0</v>
      </c>
      <c r="J294" s="373">
        <f>SUM(J295:J296)</f>
        <v>0</v>
      </c>
      <c r="K294" s="351">
        <f>SUM(K295:K296)</f>
        <v>0</v>
      </c>
      <c r="L294" s="352">
        <f>SUM(L295:L296)</f>
        <v>0</v>
      </c>
      <c r="M294" s="3"/>
      <c r="N294" s="3"/>
      <c r="O294" s="3"/>
      <c r="P294" s="3"/>
      <c r="Q294" s="3"/>
    </row>
    <row r="295" spans="1:17" ht="12.75" hidden="1" customHeight="1">
      <c r="A295" s="31">
        <v>3</v>
      </c>
      <c r="B295" s="31">
        <v>3</v>
      </c>
      <c r="C295" s="30">
        <v>1</v>
      </c>
      <c r="D295" s="47">
        <v>2</v>
      </c>
      <c r="E295" s="47">
        <v>1</v>
      </c>
      <c r="F295" s="40">
        <v>1</v>
      </c>
      <c r="G295" s="58" t="s">
        <v>73</v>
      </c>
      <c r="H295" s="200">
        <v>260</v>
      </c>
      <c r="I295" s="260"/>
      <c r="J295" s="260"/>
      <c r="K295" s="260"/>
      <c r="L295" s="260"/>
      <c r="M295" s="3"/>
      <c r="N295" s="3"/>
      <c r="O295" s="3"/>
      <c r="P295" s="3"/>
      <c r="Q295" s="3"/>
    </row>
    <row r="296" spans="1:17" ht="12.75" hidden="1" customHeight="1">
      <c r="A296" s="34">
        <v>3</v>
      </c>
      <c r="B296" s="74">
        <v>3</v>
      </c>
      <c r="C296" s="65">
        <v>1</v>
      </c>
      <c r="D296" s="66">
        <v>2</v>
      </c>
      <c r="E296" s="66">
        <v>1</v>
      </c>
      <c r="F296" s="71">
        <v>2</v>
      </c>
      <c r="G296" s="67" t="s">
        <v>74</v>
      </c>
      <c r="H296" s="201">
        <v>261</v>
      </c>
      <c r="I296" s="260"/>
      <c r="J296" s="260"/>
      <c r="K296" s="260"/>
      <c r="L296" s="260"/>
      <c r="M296" s="3"/>
      <c r="N296" s="3"/>
      <c r="O296" s="3"/>
      <c r="P296" s="3"/>
      <c r="Q296" s="3"/>
    </row>
    <row r="297" spans="1:17" ht="12.75" hidden="1" customHeight="1">
      <c r="A297" s="30">
        <v>3</v>
      </c>
      <c r="B297" s="58">
        <v>3</v>
      </c>
      <c r="C297" s="30">
        <v>1</v>
      </c>
      <c r="D297" s="47">
        <v>3</v>
      </c>
      <c r="E297" s="47"/>
      <c r="F297" s="40"/>
      <c r="G297" s="58" t="s">
        <v>127</v>
      </c>
      <c r="H297" s="200">
        <v>262</v>
      </c>
      <c r="I297" s="248">
        <f>I298</f>
        <v>0</v>
      </c>
      <c r="J297" s="371">
        <f>J298</f>
        <v>0</v>
      </c>
      <c r="K297" s="265">
        <f>K298</f>
        <v>0</v>
      </c>
      <c r="L297" s="250">
        <f>L298</f>
        <v>0</v>
      </c>
      <c r="M297" s="3"/>
      <c r="N297" s="3"/>
      <c r="O297" s="3"/>
      <c r="P297" s="3"/>
      <c r="Q297" s="3"/>
    </row>
    <row r="298" spans="1:17" ht="12.75" hidden="1" customHeight="1">
      <c r="A298" s="30">
        <v>3</v>
      </c>
      <c r="B298" s="67">
        <v>3</v>
      </c>
      <c r="C298" s="65">
        <v>1</v>
      </c>
      <c r="D298" s="66">
        <v>3</v>
      </c>
      <c r="E298" s="66">
        <v>1</v>
      </c>
      <c r="F298" s="71"/>
      <c r="G298" s="67" t="s">
        <v>127</v>
      </c>
      <c r="H298" s="201">
        <v>263</v>
      </c>
      <c r="I298" s="250">
        <f>I299+I300</f>
        <v>0</v>
      </c>
      <c r="J298" s="250">
        <f>J299+J300</f>
        <v>0</v>
      </c>
      <c r="K298" s="250">
        <f>K299+K300</f>
        <v>0</v>
      </c>
      <c r="L298" s="250">
        <f>L299+L300</f>
        <v>0</v>
      </c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58">
        <v>3</v>
      </c>
      <c r="C299" s="30">
        <v>1</v>
      </c>
      <c r="D299" s="47">
        <v>3</v>
      </c>
      <c r="E299" s="47">
        <v>1</v>
      </c>
      <c r="F299" s="40">
        <v>1</v>
      </c>
      <c r="G299" s="58" t="s">
        <v>76</v>
      </c>
      <c r="H299" s="200">
        <v>264</v>
      </c>
      <c r="I299" s="369"/>
      <c r="J299" s="369"/>
      <c r="K299" s="369"/>
      <c r="L299" s="376"/>
      <c r="M299" s="3"/>
      <c r="N299" s="3"/>
      <c r="O299" s="3"/>
      <c r="P299" s="3"/>
      <c r="Q299" s="3"/>
    </row>
    <row r="300" spans="1:17" ht="12.7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2</v>
      </c>
      <c r="G300" s="58" t="s">
        <v>77</v>
      </c>
      <c r="H300" s="201">
        <v>265</v>
      </c>
      <c r="I300" s="260"/>
      <c r="J300" s="260"/>
      <c r="K300" s="260"/>
      <c r="L300" s="260"/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58">
        <v>3</v>
      </c>
      <c r="C301" s="30">
        <v>1</v>
      </c>
      <c r="D301" s="47">
        <v>4</v>
      </c>
      <c r="E301" s="47"/>
      <c r="F301" s="40"/>
      <c r="G301" s="58" t="s">
        <v>81</v>
      </c>
      <c r="H301" s="200">
        <v>266</v>
      </c>
      <c r="I301" s="248">
        <f>I302</f>
        <v>0</v>
      </c>
      <c r="J301" s="371">
        <f>J302</f>
        <v>0</v>
      </c>
      <c r="K301" s="265">
        <f>K302</f>
        <v>0</v>
      </c>
      <c r="L301" s="250">
        <f>L302</f>
        <v>0</v>
      </c>
      <c r="M301" s="3"/>
      <c r="N301" s="3"/>
      <c r="O301" s="3"/>
      <c r="P301" s="3"/>
      <c r="Q301" s="3"/>
    </row>
    <row r="302" spans="1:17" ht="12.75" hidden="1" customHeight="1">
      <c r="A302" s="31">
        <v>3</v>
      </c>
      <c r="B302" s="30">
        <v>3</v>
      </c>
      <c r="C302" s="47">
        <v>1</v>
      </c>
      <c r="D302" s="47">
        <v>4</v>
      </c>
      <c r="E302" s="47">
        <v>1</v>
      </c>
      <c r="F302" s="40"/>
      <c r="G302" s="58" t="s">
        <v>81</v>
      </c>
      <c r="H302" s="201">
        <v>267</v>
      </c>
      <c r="I302" s="248">
        <f>SUM(I303:I304)</f>
        <v>0</v>
      </c>
      <c r="J302" s="248">
        <f>SUM(J303:J304)</f>
        <v>0</v>
      </c>
      <c r="K302" s="248">
        <f>SUM(K303:K304)</f>
        <v>0</v>
      </c>
      <c r="L302" s="248">
        <f>SUM(L303:L304)</f>
        <v>0</v>
      </c>
      <c r="M302" s="3"/>
      <c r="N302" s="3"/>
      <c r="O302" s="3"/>
      <c r="P302" s="3"/>
      <c r="Q302" s="3"/>
    </row>
    <row r="303" spans="1:17" ht="12.7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>
        <v>1</v>
      </c>
      <c r="G303" s="58" t="s">
        <v>76</v>
      </c>
      <c r="H303" s="200">
        <v>268</v>
      </c>
      <c r="I303" s="246"/>
      <c r="J303" s="260"/>
      <c r="K303" s="260"/>
      <c r="L303" s="246"/>
      <c r="M303" s="3"/>
      <c r="N303" s="3"/>
      <c r="O303" s="3"/>
      <c r="P303" s="3"/>
      <c r="Q303" s="3"/>
    </row>
    <row r="304" spans="1:17" ht="12.75" hidden="1" customHeight="1">
      <c r="A304" s="42">
        <v>3</v>
      </c>
      <c r="B304" s="48">
        <v>3</v>
      </c>
      <c r="C304" s="48">
        <v>1</v>
      </c>
      <c r="D304" s="48">
        <v>4</v>
      </c>
      <c r="E304" s="48">
        <v>1</v>
      </c>
      <c r="F304" s="36">
        <v>2</v>
      </c>
      <c r="G304" s="48" t="s">
        <v>77</v>
      </c>
      <c r="H304" s="201">
        <v>269</v>
      </c>
      <c r="I304" s="260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5</v>
      </c>
      <c r="E305" s="47"/>
      <c r="F305" s="40"/>
      <c r="G305" s="58" t="s">
        <v>82</v>
      </c>
      <c r="H305" s="200">
        <v>270</v>
      </c>
      <c r="I305" s="352">
        <f t="shared" ref="I305:L306" si="27">I306</f>
        <v>0</v>
      </c>
      <c r="J305" s="371">
        <f t="shared" si="27"/>
        <v>0</v>
      </c>
      <c r="K305" s="250">
        <f t="shared" si="27"/>
        <v>0</v>
      </c>
      <c r="L305" s="250">
        <f t="shared" si="27"/>
        <v>0</v>
      </c>
      <c r="M305" s="3"/>
      <c r="N305" s="3"/>
      <c r="O305" s="3"/>
      <c r="P305" s="3"/>
      <c r="Q305" s="3"/>
    </row>
    <row r="306" spans="1:17" ht="12.75" hidden="1" customHeight="1">
      <c r="A306" s="46">
        <v>3</v>
      </c>
      <c r="B306" s="66">
        <v>3</v>
      </c>
      <c r="C306" s="66">
        <v>1</v>
      </c>
      <c r="D306" s="66">
        <v>5</v>
      </c>
      <c r="E306" s="66">
        <v>1</v>
      </c>
      <c r="F306" s="71"/>
      <c r="G306" s="67" t="s">
        <v>82</v>
      </c>
      <c r="H306" s="201">
        <v>271</v>
      </c>
      <c r="I306" s="250">
        <f t="shared" si="27"/>
        <v>0</v>
      </c>
      <c r="J306" s="373">
        <f t="shared" si="27"/>
        <v>0</v>
      </c>
      <c r="K306" s="352">
        <f t="shared" si="27"/>
        <v>0</v>
      </c>
      <c r="L306" s="352">
        <f t="shared" si="27"/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5</v>
      </c>
      <c r="E307" s="47">
        <v>1</v>
      </c>
      <c r="F307" s="40">
        <v>1</v>
      </c>
      <c r="G307" s="58" t="s">
        <v>82</v>
      </c>
      <c r="H307" s="200">
        <v>272</v>
      </c>
      <c r="I307" s="260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6</v>
      </c>
      <c r="E308" s="47"/>
      <c r="F308" s="40"/>
      <c r="G308" s="58" t="s">
        <v>128</v>
      </c>
      <c r="H308" s="201">
        <v>273</v>
      </c>
      <c r="I308" s="250">
        <f t="shared" ref="I308:L309" si="28">I309</f>
        <v>0</v>
      </c>
      <c r="J308" s="371">
        <f t="shared" si="28"/>
        <v>0</v>
      </c>
      <c r="K308" s="250">
        <f t="shared" si="28"/>
        <v>0</v>
      </c>
      <c r="L308" s="250">
        <f t="shared" si="28"/>
        <v>0</v>
      </c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>
        <v>1</v>
      </c>
      <c r="F309" s="40"/>
      <c r="G309" s="58" t="s">
        <v>128</v>
      </c>
      <c r="H309" s="200">
        <v>274</v>
      </c>
      <c r="I309" s="248">
        <f t="shared" si="28"/>
        <v>0</v>
      </c>
      <c r="J309" s="371">
        <f t="shared" si="28"/>
        <v>0</v>
      </c>
      <c r="K309" s="250">
        <f t="shared" si="28"/>
        <v>0</v>
      </c>
      <c r="L309" s="250">
        <f t="shared" si="28"/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>
        <v>1</v>
      </c>
      <c r="G310" s="58" t="s">
        <v>128</v>
      </c>
      <c r="H310" s="201">
        <v>275</v>
      </c>
      <c r="I310" s="369"/>
      <c r="J310" s="369"/>
      <c r="K310" s="369"/>
      <c r="L310" s="376"/>
      <c r="M310" s="3"/>
      <c r="N310" s="3"/>
      <c r="O310" s="3"/>
      <c r="P310" s="3"/>
      <c r="Q310" s="3"/>
    </row>
    <row r="311" spans="1:17" ht="12.75" hidden="1" customHeight="1">
      <c r="A311" s="30">
        <v>3</v>
      </c>
      <c r="B311" s="47">
        <v>3</v>
      </c>
      <c r="C311" s="47">
        <v>1</v>
      </c>
      <c r="D311" s="47">
        <v>7</v>
      </c>
      <c r="E311" s="47"/>
      <c r="F311" s="40"/>
      <c r="G311" s="58" t="s">
        <v>129</v>
      </c>
      <c r="H311" s="200">
        <v>276</v>
      </c>
      <c r="I311" s="248">
        <f>I312</f>
        <v>0</v>
      </c>
      <c r="J311" s="371">
        <f>J312</f>
        <v>0</v>
      </c>
      <c r="K311" s="250">
        <f>K312</f>
        <v>0</v>
      </c>
      <c r="L311" s="250">
        <f>L312</f>
        <v>0</v>
      </c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>
        <v>1</v>
      </c>
      <c r="F312" s="40"/>
      <c r="G312" s="58" t="s">
        <v>129</v>
      </c>
      <c r="H312" s="201">
        <v>277</v>
      </c>
      <c r="I312" s="248">
        <f>I313+I314</f>
        <v>0</v>
      </c>
      <c r="J312" s="248">
        <f>J313+J314</f>
        <v>0</v>
      </c>
      <c r="K312" s="248">
        <f>K313+K314</f>
        <v>0</v>
      </c>
      <c r="L312" s="248">
        <f>L313+L314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>
        <v>1</v>
      </c>
      <c r="G313" s="58" t="s">
        <v>76</v>
      </c>
      <c r="H313" s="200">
        <v>278</v>
      </c>
      <c r="I313" s="369"/>
      <c r="J313" s="369"/>
      <c r="K313" s="369"/>
      <c r="L313" s="376"/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2</v>
      </c>
      <c r="G314" s="58" t="s">
        <v>77</v>
      </c>
      <c r="H314" s="201">
        <v>279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2</v>
      </c>
      <c r="D315" s="47"/>
      <c r="E315" s="47"/>
      <c r="F315" s="40"/>
      <c r="G315" s="224" t="s">
        <v>79</v>
      </c>
      <c r="H315" s="200">
        <v>280</v>
      </c>
      <c r="I315" s="248">
        <f>SUM(I316+I321+I325+I330+I334+I337+I340)</f>
        <v>0</v>
      </c>
      <c r="J315" s="371">
        <f>SUM(J316+J321+J325+J330+J334+J337+J340)</f>
        <v>0</v>
      </c>
      <c r="K315" s="250">
        <f>SUM(K316+K321+K325+K330+K334+K337+K340)</f>
        <v>0</v>
      </c>
      <c r="L315" s="250">
        <f>SUM(L316+L321+L325+L330+L334+L337+L340)</f>
        <v>0</v>
      </c>
      <c r="M315" s="3"/>
      <c r="N315" s="3"/>
      <c r="O315" s="3"/>
      <c r="P315" s="3"/>
      <c r="Q315" s="3"/>
    </row>
    <row r="316" spans="1:17" ht="12.75" hidden="1" customHeight="1">
      <c r="A316" s="30">
        <v>3</v>
      </c>
      <c r="B316" s="47">
        <v>3</v>
      </c>
      <c r="C316" s="47">
        <v>2</v>
      </c>
      <c r="D316" s="47">
        <v>1</v>
      </c>
      <c r="E316" s="47"/>
      <c r="F316" s="40"/>
      <c r="G316" s="58" t="s">
        <v>130</v>
      </c>
      <c r="H316" s="201">
        <v>281</v>
      </c>
      <c r="I316" s="248">
        <f>I317</f>
        <v>0</v>
      </c>
      <c r="J316" s="371">
        <f>J317</f>
        <v>0</v>
      </c>
      <c r="K316" s="250">
        <f>K317</f>
        <v>0</v>
      </c>
      <c r="L316" s="250">
        <f>L317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0">
        <v>3</v>
      </c>
      <c r="C317" s="47">
        <v>2</v>
      </c>
      <c r="D317" s="58">
        <v>1</v>
      </c>
      <c r="E317" s="30">
        <v>1</v>
      </c>
      <c r="F317" s="40"/>
      <c r="G317" s="58" t="s">
        <v>130</v>
      </c>
      <c r="H317" s="200">
        <v>282</v>
      </c>
      <c r="I317" s="248">
        <f>SUM(I318:I320)</f>
        <v>0</v>
      </c>
      <c r="J317" s="371">
        <f>SUM(J318:J320)</f>
        <v>0</v>
      </c>
      <c r="K317" s="250">
        <f>SUM(K318:K320)</f>
        <v>0</v>
      </c>
      <c r="L317" s="250">
        <f>SUM(L318:L320)</f>
        <v>0</v>
      </c>
      <c r="M317" s="3"/>
      <c r="N317" s="3"/>
      <c r="O317" s="3"/>
      <c r="P317" s="3"/>
      <c r="Q317" s="3"/>
    </row>
    <row r="318" spans="1:17" ht="12.75" hidden="1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>
        <v>1</v>
      </c>
      <c r="G318" s="58" t="s">
        <v>13</v>
      </c>
      <c r="H318" s="201">
        <v>283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64">
        <v>3</v>
      </c>
      <c r="B319" s="46">
        <v>3</v>
      </c>
      <c r="C319" s="53">
        <v>2</v>
      </c>
      <c r="D319" s="63">
        <v>1</v>
      </c>
      <c r="E319" s="46">
        <v>1</v>
      </c>
      <c r="F319" s="33">
        <v>2</v>
      </c>
      <c r="G319" s="63" t="s">
        <v>83</v>
      </c>
      <c r="H319" s="200">
        <v>284</v>
      </c>
      <c r="I319" s="260"/>
      <c r="J319" s="260"/>
      <c r="K319" s="260"/>
      <c r="L319" s="260"/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58">
        <v>1</v>
      </c>
      <c r="E320" s="30">
        <v>1</v>
      </c>
      <c r="F320" s="40">
        <v>3</v>
      </c>
      <c r="G320" s="58" t="s">
        <v>126</v>
      </c>
      <c r="H320" s="201">
        <v>285</v>
      </c>
      <c r="I320" s="260"/>
      <c r="J320" s="260"/>
      <c r="K320" s="260"/>
      <c r="L320" s="260"/>
      <c r="M320" s="3"/>
      <c r="N320" s="3"/>
      <c r="O320" s="3"/>
      <c r="P320" s="3"/>
      <c r="Q320" s="3"/>
    </row>
    <row r="321" spans="1:17" ht="12.75" hidden="1" customHeight="1">
      <c r="A321" s="34">
        <v>3</v>
      </c>
      <c r="B321" s="34">
        <v>3</v>
      </c>
      <c r="C321" s="65">
        <v>2</v>
      </c>
      <c r="D321" s="67">
        <v>2</v>
      </c>
      <c r="E321" s="65"/>
      <c r="F321" s="71"/>
      <c r="G321" s="67" t="s">
        <v>80</v>
      </c>
      <c r="H321" s="200">
        <v>286</v>
      </c>
      <c r="I321" s="259">
        <f>I322</f>
        <v>0</v>
      </c>
      <c r="J321" s="374">
        <f>J322</f>
        <v>0</v>
      </c>
      <c r="K321" s="363">
        <f>K322</f>
        <v>0</v>
      </c>
      <c r="L321" s="363">
        <f>L322</f>
        <v>0</v>
      </c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58">
        <v>2</v>
      </c>
      <c r="E322" s="30">
        <v>1</v>
      </c>
      <c r="F322" s="40"/>
      <c r="G322" s="58" t="s">
        <v>80</v>
      </c>
      <c r="H322" s="201">
        <v>287</v>
      </c>
      <c r="I322" s="248">
        <f>SUM(I323:I324)</f>
        <v>0</v>
      </c>
      <c r="J322" s="265">
        <f>SUM(J323:J324)</f>
        <v>0</v>
      </c>
      <c r="K322" s="250">
        <f>SUM(K323:K324)</f>
        <v>0</v>
      </c>
      <c r="L322" s="250">
        <f>SUM(L323:L324)</f>
        <v>0</v>
      </c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58">
        <v>2</v>
      </c>
      <c r="E323" s="31">
        <v>1</v>
      </c>
      <c r="F323" s="29">
        <v>1</v>
      </c>
      <c r="G323" s="58" t="s">
        <v>73</v>
      </c>
      <c r="H323" s="200">
        <v>288</v>
      </c>
      <c r="I323" s="260"/>
      <c r="J323" s="260"/>
      <c r="K323" s="260"/>
      <c r="L323" s="260"/>
      <c r="M323" s="3"/>
      <c r="N323" s="3"/>
      <c r="O323" s="3"/>
      <c r="P323" s="3"/>
      <c r="Q323" s="3"/>
    </row>
    <row r="324" spans="1:17" ht="12.75" hidden="1" customHeight="1">
      <c r="A324" s="34">
        <v>3</v>
      </c>
      <c r="B324" s="34">
        <v>3</v>
      </c>
      <c r="C324" s="43">
        <v>2</v>
      </c>
      <c r="D324" s="50">
        <v>2</v>
      </c>
      <c r="E324" s="60">
        <v>1</v>
      </c>
      <c r="F324" s="28">
        <v>2</v>
      </c>
      <c r="G324" s="60" t="s">
        <v>74</v>
      </c>
      <c r="H324" s="201">
        <v>289</v>
      </c>
      <c r="I324" s="260"/>
      <c r="J324" s="260"/>
      <c r="K324" s="260"/>
      <c r="L324" s="260"/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3</v>
      </c>
      <c r="E325" s="58"/>
      <c r="F325" s="29"/>
      <c r="G325" s="58" t="s">
        <v>127</v>
      </c>
      <c r="H325" s="200">
        <v>290</v>
      </c>
      <c r="I325" s="248">
        <f>I327</f>
        <v>0</v>
      </c>
      <c r="J325" s="265">
        <f>J327</f>
        <v>0</v>
      </c>
      <c r="K325" s="265">
        <f>K327</f>
        <v>0</v>
      </c>
      <c r="L325" s="250">
        <f>L327</f>
        <v>0</v>
      </c>
      <c r="M325" s="3"/>
      <c r="N325" s="3"/>
      <c r="O325" s="3"/>
      <c r="P325" s="3"/>
      <c r="Q325" s="3"/>
    </row>
    <row r="326" spans="1:17" ht="12.75" hidden="1" customHeight="1">
      <c r="A326" s="401">
        <v>1</v>
      </c>
      <c r="B326" s="399"/>
      <c r="C326" s="399"/>
      <c r="D326" s="399"/>
      <c r="E326" s="399"/>
      <c r="F326" s="400"/>
      <c r="G326" s="216">
        <v>2</v>
      </c>
      <c r="H326" s="200">
        <v>3</v>
      </c>
      <c r="I326" s="377">
        <v>4</v>
      </c>
      <c r="J326" s="384">
        <v>5</v>
      </c>
      <c r="K326" s="379">
        <v>6</v>
      </c>
      <c r="L326" s="379">
        <v>7</v>
      </c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1">
        <v>291</v>
      </c>
      <c r="I327" s="248">
        <f>I328+I329</f>
        <v>0</v>
      </c>
      <c r="J327" s="248">
        <f>J328+J329</f>
        <v>0</v>
      </c>
      <c r="K327" s="248">
        <f>K328+K329</f>
        <v>0</v>
      </c>
      <c r="L327" s="248">
        <f>L328+L329</f>
        <v>0</v>
      </c>
      <c r="M327" s="3"/>
      <c r="N327" s="3"/>
      <c r="O327" s="3"/>
      <c r="P327" s="3"/>
      <c r="Q327" s="3"/>
    </row>
    <row r="328" spans="1:17" ht="12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369"/>
      <c r="J328" s="369"/>
      <c r="K328" s="369"/>
      <c r="L328" s="376"/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1">
        <v>293</v>
      </c>
      <c r="I329" s="260"/>
      <c r="J329" s="260"/>
      <c r="K329" s="260"/>
      <c r="L329" s="260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4</v>
      </c>
      <c r="E330" s="47"/>
      <c r="F330" s="40"/>
      <c r="G330" s="47" t="s">
        <v>81</v>
      </c>
      <c r="H330" s="191">
        <v>294</v>
      </c>
      <c r="I330" s="248">
        <f>I331</f>
        <v>0</v>
      </c>
      <c r="J330" s="265">
        <f>J331</f>
        <v>0</v>
      </c>
      <c r="K330" s="265">
        <f>K331</f>
        <v>0</v>
      </c>
      <c r="L330" s="250">
        <f>L331</f>
        <v>0</v>
      </c>
      <c r="M330" s="3"/>
      <c r="N330" s="3"/>
      <c r="O330" s="3"/>
      <c r="P330" s="3"/>
      <c r="Q330" s="3"/>
    </row>
    <row r="331" spans="1:17" ht="12.75" hidden="1" customHeight="1">
      <c r="A331" s="64">
        <v>3</v>
      </c>
      <c r="B331" s="64">
        <v>3</v>
      </c>
      <c r="C331" s="46">
        <v>2</v>
      </c>
      <c r="D331" s="53">
        <v>4</v>
      </c>
      <c r="E331" s="53">
        <v>1</v>
      </c>
      <c r="F331" s="33"/>
      <c r="G331" s="53" t="s">
        <v>81</v>
      </c>
      <c r="H331" s="190">
        <v>295</v>
      </c>
      <c r="I331" s="263">
        <f>SUM(I332:I333)</f>
        <v>0</v>
      </c>
      <c r="J331" s="351">
        <f>SUM(J332:J333)</f>
        <v>0</v>
      </c>
      <c r="K331" s="351">
        <f>SUM(K332:K333)</f>
        <v>0</v>
      </c>
      <c r="L331" s="352">
        <f>SUM(L332:L333)</f>
        <v>0</v>
      </c>
      <c r="M331" s="3"/>
      <c r="N331" s="3"/>
      <c r="O331" s="3"/>
      <c r="P331" s="3"/>
      <c r="Q331" s="3"/>
    </row>
    <row r="332" spans="1:17" ht="12.75" hidden="1" customHeight="1">
      <c r="A332" s="31">
        <v>3</v>
      </c>
      <c r="B332" s="31">
        <v>3</v>
      </c>
      <c r="C332" s="30">
        <v>2</v>
      </c>
      <c r="D332" s="47">
        <v>4</v>
      </c>
      <c r="E332" s="47">
        <v>1</v>
      </c>
      <c r="F332" s="40">
        <v>1</v>
      </c>
      <c r="G332" s="47" t="s">
        <v>76</v>
      </c>
      <c r="H332" s="191">
        <v>296</v>
      </c>
      <c r="I332" s="260"/>
      <c r="J332" s="260"/>
      <c r="K332" s="260"/>
      <c r="L332" s="260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2</v>
      </c>
      <c r="G333" s="47" t="s">
        <v>77</v>
      </c>
      <c r="H333" s="190">
        <v>297</v>
      </c>
      <c r="I333" s="260"/>
      <c r="J333" s="260"/>
      <c r="K333" s="260"/>
      <c r="L333" s="260"/>
      <c r="M333" s="3"/>
      <c r="N333" s="3"/>
      <c r="O333" s="3"/>
      <c r="P333" s="3"/>
      <c r="Q333" s="3"/>
    </row>
    <row r="334" spans="1:17" ht="12.75" hidden="1" customHeight="1">
      <c r="A334" s="31">
        <v>3</v>
      </c>
      <c r="B334" s="31">
        <v>3</v>
      </c>
      <c r="C334" s="30">
        <v>2</v>
      </c>
      <c r="D334" s="47">
        <v>5</v>
      </c>
      <c r="E334" s="47"/>
      <c r="F334" s="40"/>
      <c r="G334" s="47" t="s">
        <v>82</v>
      </c>
      <c r="H334" s="191">
        <v>298</v>
      </c>
      <c r="I334" s="248">
        <f t="shared" ref="I334:L335" si="29">I335</f>
        <v>0</v>
      </c>
      <c r="J334" s="265">
        <f t="shared" si="29"/>
        <v>0</v>
      </c>
      <c r="K334" s="265">
        <f t="shared" si="29"/>
        <v>0</v>
      </c>
      <c r="L334" s="250">
        <f t="shared" si="29"/>
        <v>0</v>
      </c>
      <c r="M334" s="3"/>
      <c r="N334" s="3"/>
      <c r="O334" s="3"/>
      <c r="P334" s="3"/>
      <c r="Q334" s="3"/>
    </row>
    <row r="335" spans="1:17" ht="12.75" hidden="1" customHeight="1">
      <c r="A335" s="64">
        <v>3</v>
      </c>
      <c r="B335" s="64">
        <v>3</v>
      </c>
      <c r="C335" s="46">
        <v>2</v>
      </c>
      <c r="D335" s="53">
        <v>5</v>
      </c>
      <c r="E335" s="53">
        <v>1</v>
      </c>
      <c r="F335" s="33"/>
      <c r="G335" s="53" t="s">
        <v>82</v>
      </c>
      <c r="H335" s="190">
        <v>299</v>
      </c>
      <c r="I335" s="263">
        <f t="shared" si="29"/>
        <v>0</v>
      </c>
      <c r="J335" s="351">
        <f t="shared" si="29"/>
        <v>0</v>
      </c>
      <c r="K335" s="351">
        <f t="shared" si="29"/>
        <v>0</v>
      </c>
      <c r="L335" s="352">
        <f t="shared" si="29"/>
        <v>0</v>
      </c>
      <c r="M335" s="3"/>
      <c r="N335" s="3"/>
      <c r="O335" s="3"/>
      <c r="P335" s="3"/>
      <c r="Q335" s="3"/>
    </row>
    <row r="336" spans="1:17" ht="12.75" hidden="1" customHeight="1">
      <c r="A336" s="31">
        <v>3</v>
      </c>
      <c r="B336" s="31">
        <v>3</v>
      </c>
      <c r="C336" s="30">
        <v>2</v>
      </c>
      <c r="D336" s="47">
        <v>5</v>
      </c>
      <c r="E336" s="47">
        <v>1</v>
      </c>
      <c r="F336" s="40">
        <v>1</v>
      </c>
      <c r="G336" s="47" t="s">
        <v>82</v>
      </c>
      <c r="H336" s="191">
        <v>300</v>
      </c>
      <c r="I336" s="369"/>
      <c r="J336" s="369"/>
      <c r="K336" s="369"/>
      <c r="L336" s="376"/>
      <c r="M336" s="3"/>
      <c r="N336" s="3"/>
      <c r="O336" s="3"/>
      <c r="P336" s="3"/>
      <c r="Q336" s="3"/>
    </row>
    <row r="337" spans="1:17" ht="12.75" hidden="1" customHeight="1">
      <c r="A337" s="31">
        <v>3</v>
      </c>
      <c r="B337" s="31">
        <v>3</v>
      </c>
      <c r="C337" s="30">
        <v>2</v>
      </c>
      <c r="D337" s="47">
        <v>6</v>
      </c>
      <c r="E337" s="47"/>
      <c r="F337" s="40"/>
      <c r="G337" s="47" t="s">
        <v>128</v>
      </c>
      <c r="H337" s="190">
        <v>301</v>
      </c>
      <c r="I337" s="248">
        <f t="shared" ref="I337:L338" si="30">I338</f>
        <v>0</v>
      </c>
      <c r="J337" s="265">
        <f t="shared" si="30"/>
        <v>0</v>
      </c>
      <c r="K337" s="265">
        <f t="shared" si="30"/>
        <v>0</v>
      </c>
      <c r="L337" s="250">
        <f t="shared" si="30"/>
        <v>0</v>
      </c>
      <c r="M337" s="3"/>
      <c r="N337" s="3"/>
      <c r="O337" s="3"/>
      <c r="P337" s="3"/>
      <c r="Q337" s="3"/>
    </row>
    <row r="338" spans="1:17" ht="12.75" hidden="1" customHeight="1">
      <c r="A338" s="31">
        <v>3</v>
      </c>
      <c r="B338" s="31">
        <v>3</v>
      </c>
      <c r="C338" s="30">
        <v>2</v>
      </c>
      <c r="D338" s="47">
        <v>6</v>
      </c>
      <c r="E338" s="47">
        <v>1</v>
      </c>
      <c r="F338" s="40"/>
      <c r="G338" s="47" t="s">
        <v>128</v>
      </c>
      <c r="H338" s="191">
        <v>302</v>
      </c>
      <c r="I338" s="248">
        <f t="shared" si="30"/>
        <v>0</v>
      </c>
      <c r="J338" s="265">
        <f t="shared" si="30"/>
        <v>0</v>
      </c>
      <c r="K338" s="265">
        <f t="shared" si="30"/>
        <v>0</v>
      </c>
      <c r="L338" s="250">
        <f t="shared" si="30"/>
        <v>0</v>
      </c>
      <c r="M338" s="3"/>
      <c r="N338" s="3"/>
      <c r="O338" s="3"/>
      <c r="P338" s="3"/>
      <c r="Q338" s="3"/>
    </row>
    <row r="339" spans="1:17" ht="12.75" hidden="1" customHeight="1">
      <c r="A339" s="34">
        <v>3</v>
      </c>
      <c r="B339" s="34">
        <v>3</v>
      </c>
      <c r="C339" s="43">
        <v>2</v>
      </c>
      <c r="D339" s="50">
        <v>6</v>
      </c>
      <c r="E339" s="50">
        <v>1</v>
      </c>
      <c r="F339" s="70">
        <v>1</v>
      </c>
      <c r="G339" s="50" t="s">
        <v>128</v>
      </c>
      <c r="H339" s="190">
        <v>303</v>
      </c>
      <c r="I339" s="369"/>
      <c r="J339" s="369"/>
      <c r="K339" s="369"/>
      <c r="L339" s="376"/>
      <c r="M339" s="3"/>
      <c r="N339" s="3"/>
      <c r="O339" s="3"/>
      <c r="P339" s="3"/>
      <c r="Q339" s="3"/>
    </row>
    <row r="340" spans="1:17" ht="12.75" hidden="1" customHeight="1">
      <c r="A340" s="31">
        <v>3</v>
      </c>
      <c r="B340" s="31">
        <v>3</v>
      </c>
      <c r="C340" s="30">
        <v>2</v>
      </c>
      <c r="D340" s="47">
        <v>7</v>
      </c>
      <c r="E340" s="47"/>
      <c r="F340" s="40"/>
      <c r="G340" s="47" t="s">
        <v>129</v>
      </c>
      <c r="H340" s="191">
        <v>304</v>
      </c>
      <c r="I340" s="248">
        <f t="shared" ref="I340:L341" si="31">I341</f>
        <v>0</v>
      </c>
      <c r="J340" s="265">
        <f t="shared" si="31"/>
        <v>0</v>
      </c>
      <c r="K340" s="265">
        <f t="shared" si="31"/>
        <v>0</v>
      </c>
      <c r="L340" s="250">
        <f t="shared" si="31"/>
        <v>0</v>
      </c>
      <c r="M340" s="3"/>
      <c r="N340" s="3"/>
      <c r="O340" s="3"/>
      <c r="P340" s="3"/>
      <c r="Q340" s="3"/>
    </row>
    <row r="341" spans="1:17" ht="12.75" hidden="1" customHeight="1">
      <c r="A341" s="34">
        <v>3</v>
      </c>
      <c r="B341" s="34">
        <v>3</v>
      </c>
      <c r="C341" s="43">
        <v>2</v>
      </c>
      <c r="D341" s="50">
        <v>7</v>
      </c>
      <c r="E341" s="50">
        <v>1</v>
      </c>
      <c r="F341" s="70"/>
      <c r="G341" s="50" t="s">
        <v>129</v>
      </c>
      <c r="H341" s="190">
        <v>305</v>
      </c>
      <c r="I341" s="250">
        <f t="shared" si="31"/>
        <v>0</v>
      </c>
      <c r="J341" s="265">
        <f t="shared" si="31"/>
        <v>0</v>
      </c>
      <c r="K341" s="265">
        <f t="shared" si="31"/>
        <v>0</v>
      </c>
      <c r="L341" s="250">
        <f t="shared" si="31"/>
        <v>0</v>
      </c>
      <c r="M341" s="3"/>
      <c r="N341" s="3"/>
      <c r="O341" s="3"/>
      <c r="P341" s="3"/>
      <c r="Q341" s="3"/>
    </row>
    <row r="342" spans="1:17" ht="12.75" hidden="1" customHeight="1">
      <c r="A342" s="39">
        <v>3</v>
      </c>
      <c r="B342" s="39">
        <v>3</v>
      </c>
      <c r="C342" s="42">
        <v>2</v>
      </c>
      <c r="D342" s="48">
        <v>7</v>
      </c>
      <c r="E342" s="48">
        <v>1</v>
      </c>
      <c r="F342" s="36">
        <v>1</v>
      </c>
      <c r="G342" s="48" t="s">
        <v>129</v>
      </c>
      <c r="H342" s="191">
        <v>306</v>
      </c>
      <c r="I342" s="369"/>
      <c r="J342" s="369"/>
      <c r="K342" s="369"/>
      <c r="L342" s="376"/>
      <c r="M342" s="3"/>
      <c r="N342" s="3"/>
      <c r="O342" s="3"/>
      <c r="P342" s="3"/>
      <c r="Q342" s="3"/>
    </row>
    <row r="343" spans="1:17" ht="18.75" customHeight="1">
      <c r="A343" s="98"/>
      <c r="B343" s="98"/>
      <c r="C343" s="99"/>
      <c r="D343" s="80"/>
      <c r="E343" s="100"/>
      <c r="F343" s="101"/>
      <c r="G343" s="237" t="s">
        <v>138</v>
      </c>
      <c r="H343" s="190">
        <v>307</v>
      </c>
      <c r="I343" s="258">
        <f>SUM(I30+I171)</f>
        <v>19400</v>
      </c>
      <c r="J343" s="255">
        <f>SUM(J30+J171)</f>
        <v>9500</v>
      </c>
      <c r="K343" s="255">
        <f>SUM(K30+K171)</f>
        <v>9500</v>
      </c>
      <c r="L343" s="256">
        <f>SUM(L30+L171)</f>
        <v>9500</v>
      </c>
      <c r="M343" s="3"/>
      <c r="N343" s="3"/>
      <c r="O343" s="3"/>
      <c r="P343" s="3"/>
      <c r="Q343" s="3"/>
    </row>
    <row r="344" spans="1:17">
      <c r="B344" s="3"/>
      <c r="C344" s="3"/>
      <c r="D344" s="3"/>
      <c r="E344" s="3"/>
      <c r="F344" s="14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21" customHeight="1">
      <c r="A346" s="9"/>
      <c r="B346" s="97"/>
      <c r="C346" s="97"/>
      <c r="D346" s="184"/>
      <c r="E346" s="184"/>
      <c r="F346" s="184"/>
      <c r="G346" s="395" t="s">
        <v>209</v>
      </c>
      <c r="H346" s="27"/>
      <c r="I346" s="3"/>
      <c r="J346" s="3"/>
      <c r="K346" s="82" t="s">
        <v>210</v>
      </c>
      <c r="L346" s="82"/>
      <c r="M346" s="3"/>
      <c r="N346" s="3"/>
      <c r="O346" s="3"/>
      <c r="P346" s="3"/>
      <c r="Q346" s="3"/>
    </row>
    <row r="347" spans="1:17" ht="18.75">
      <c r="A347" s="187"/>
      <c r="B347" s="188"/>
      <c r="C347" s="188"/>
      <c r="D347" s="239" t="s">
        <v>174</v>
      </c>
      <c r="E347" s="240"/>
      <c r="F347" s="240"/>
      <c r="G347" s="240"/>
      <c r="H347" s="240"/>
      <c r="I347" s="186" t="s">
        <v>132</v>
      </c>
      <c r="J347" s="3"/>
      <c r="K347" s="402" t="s">
        <v>133</v>
      </c>
      <c r="L347" s="402"/>
      <c r="M347" s="3"/>
      <c r="N347" s="3"/>
      <c r="O347" s="3"/>
      <c r="P347" s="3"/>
      <c r="Q347" s="3"/>
    </row>
    <row r="348" spans="1:17" ht="15.75">
      <c r="B348" s="3"/>
      <c r="C348" s="3"/>
      <c r="D348" s="3"/>
      <c r="E348" s="3"/>
      <c r="F348" s="14"/>
      <c r="G348" s="3"/>
      <c r="H348" s="3"/>
      <c r="I348" s="161"/>
      <c r="J348" s="3"/>
      <c r="K348" s="161"/>
      <c r="L348" s="161"/>
      <c r="M348" s="3"/>
      <c r="N348" s="3"/>
      <c r="O348" s="3"/>
      <c r="P348" s="3"/>
      <c r="Q348" s="3"/>
    </row>
    <row r="349" spans="1:17" ht="15.75">
      <c r="B349" s="3"/>
      <c r="C349" s="3"/>
      <c r="D349" s="82"/>
      <c r="E349" s="82"/>
      <c r="F349" s="242"/>
      <c r="G349" s="82" t="s">
        <v>202</v>
      </c>
      <c r="H349" s="3"/>
      <c r="I349" s="161"/>
      <c r="J349" s="3"/>
      <c r="K349" s="82" t="s">
        <v>201</v>
      </c>
      <c r="L349" s="243"/>
      <c r="M349" s="3"/>
      <c r="N349" s="3"/>
      <c r="O349" s="3"/>
      <c r="P349" s="3"/>
      <c r="Q349" s="3"/>
    </row>
    <row r="350" spans="1:17" ht="18.75">
      <c r="A350" s="160"/>
      <c r="B350" s="5"/>
      <c r="C350" s="5"/>
      <c r="D350" s="403" t="s">
        <v>175</v>
      </c>
      <c r="E350" s="404"/>
      <c r="F350" s="404"/>
      <c r="G350" s="404"/>
      <c r="H350" s="241"/>
      <c r="I350" s="186" t="s">
        <v>132</v>
      </c>
      <c r="J350" s="5"/>
      <c r="K350" s="402" t="s">
        <v>133</v>
      </c>
      <c r="L350" s="402"/>
      <c r="M350" s="3"/>
      <c r="N350" s="3"/>
      <c r="O350" s="3"/>
      <c r="P350" s="3"/>
      <c r="Q350" s="3"/>
    </row>
    <row r="351" spans="1:17">
      <c r="B351" s="3"/>
      <c r="C351" s="3"/>
      <c r="D351" s="3"/>
      <c r="E351" s="3"/>
      <c r="F351" s="14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>
      <c r="A352" s="3"/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6">
      <c r="P353" s="3"/>
    </row>
    <row r="354" spans="7:16">
      <c r="P354" s="3"/>
    </row>
    <row r="355" spans="7:16">
      <c r="P355" s="3"/>
    </row>
    <row r="356" spans="7:16">
      <c r="G356" s="160"/>
      <c r="P356" s="3"/>
    </row>
    <row r="357" spans="7:16">
      <c r="P357" s="3"/>
    </row>
    <row r="358" spans="7:16">
      <c r="P358" s="3"/>
    </row>
    <row r="359" spans="7:16">
      <c r="P359" s="3"/>
    </row>
    <row r="360" spans="7:16">
      <c r="P360" s="3"/>
    </row>
    <row r="361" spans="7:16">
      <c r="P361" s="3"/>
    </row>
    <row r="362" spans="7:16">
      <c r="P362" s="3"/>
    </row>
    <row r="363" spans="7:16">
      <c r="P363" s="3"/>
    </row>
    <row r="364" spans="7:16">
      <c r="P364" s="3"/>
    </row>
    <row r="365" spans="7:16">
      <c r="P365" s="3"/>
    </row>
    <row r="366" spans="7:16">
      <c r="P366" s="3"/>
    </row>
    <row r="367" spans="7:16">
      <c r="P367" s="3"/>
    </row>
    <row r="368" spans="7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</sheetData>
  <protectedRanges>
    <protectedRange sqref="A23:I24" name="Range72"/>
    <protectedRange sqref="J162:L163 J168:L168 I169:I170 I167:L167 J170:L170" name="Range71"/>
    <protectedRange sqref="K23:L24" name="Range67"/>
    <protectedRange sqref="L21" name="Range65"/>
    <protectedRange sqref="I342:L342" name="Range61"/>
    <protectedRange sqref="I336:L336" name="Range59"/>
    <protectedRange sqref="I310:L310 L240 L184 L189 I254:L254 I303:L303 L179 I251:L251 L248 L229 L181 L231:L232 L198 L210 L218 L202 L207 L191 I328:L328" name="Range53"/>
    <protectedRange sqref="J304:L304" name="Range51"/>
    <protectedRange sqref="I169:L169 I184:K185 J218:K218 I179:K181 I210:K213 I304 I176:L176 J164:L164 I198:K202 I329:L329 I207:K207 I189:K191 I229:K232 I295:L296 I332:L333 I318:L320 I323:L324 I307 I162:I163 J162:L162 I194:L194 L180 L185 L190 L199:L201 L211:L213 I219:L224 L230 I235:L236 J57:L58 I240:K240 I239:L239 I255:L255 I300:L300 I314:L314 I167:L167 I186:L186 I214:L214 I259:L262 I265:L266 I269:L270 I273:L274 I277:L277 I280:L280 I243:L244 I290:L292 J153:L153 J144:L144 J127:L127 J105:L105 J89:L89 J81:L81 J54:L54 I283:L284" name="Range37"/>
    <protectedRange sqref="I218" name="Range33"/>
    <protectedRange sqref="I164" name="Range23"/>
    <protectedRange sqref="I153" name="Range21"/>
    <protectedRange sqref="I143:L143 I144" name="Range19"/>
    <protectedRange sqref="I133:L134" name="Socialines ismokos 2.7"/>
    <protectedRange sqref="I123:L123" name="Imokos 2.6.4"/>
    <protectedRange sqref="I115:L115" name="Imokos i ES 2.6.1.1"/>
    <protectedRange sqref="I104:L104 I105" name="dOTACIJOS 2.5.3"/>
    <protectedRange sqref="I94:L95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8:L88 I86:L86 I89" name="Subsidijos 2.4"/>
    <protectedRange sqref="I99:L100" name="Dotacijos 2.5.2.1"/>
    <protectedRange sqref="I110:L111" name="iMOKOS I es 2.6"/>
    <protectedRange sqref="I119:L119" name="Imokos i ES 2.6.3.1"/>
    <protectedRange sqref="I127" name="Imokos 2.6.5.1"/>
    <protectedRange sqref="I138:L139" name="Range18"/>
    <protectedRange sqref="I149:L150" name="Range20"/>
    <protectedRange sqref="I158:L158" name="Range22"/>
    <protectedRange sqref="I248:K248" name="Range38"/>
    <protectedRange sqref="I299:L299" name="Range50"/>
    <protectedRange sqref="J307:L307" name="Range52"/>
    <protectedRange sqref="I313:L313" name="Range54"/>
    <protectedRange sqref="I339:L339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22:L224" name="Range55"/>
    <protectedRange sqref="K349" name="Range74_3"/>
    <protectedRange sqref="A9:L9" name="Range69_1_1_1"/>
    <protectedRange sqref="H346:L346" name="Range74_1"/>
    <protectedRange sqref="G346" name="Range74_2"/>
  </protectedRanges>
  <mergeCells count="30">
    <mergeCell ref="A87:F87"/>
    <mergeCell ref="A29:F29"/>
    <mergeCell ref="A168:F168"/>
    <mergeCell ref="A128:F128"/>
    <mergeCell ref="D350:G350"/>
    <mergeCell ref="A285:F285"/>
    <mergeCell ref="K350:L350"/>
    <mergeCell ref="A206:F206"/>
    <mergeCell ref="A245:F245"/>
    <mergeCell ref="K347:L347"/>
    <mergeCell ref="A326:F326"/>
    <mergeCell ref="G11:K11"/>
    <mergeCell ref="I27:J27"/>
    <mergeCell ref="H27:H28"/>
    <mergeCell ref="G27:G28"/>
    <mergeCell ref="E17:K17"/>
    <mergeCell ref="B13:L13"/>
    <mergeCell ref="G16:K16"/>
    <mergeCell ref="K27:K28"/>
    <mergeCell ref="G25:H25"/>
    <mergeCell ref="G15:K15"/>
    <mergeCell ref="C22:I22"/>
    <mergeCell ref="A18:L18"/>
    <mergeCell ref="L27:L28"/>
    <mergeCell ref="A27:F28"/>
    <mergeCell ref="G6:K6"/>
    <mergeCell ref="A7:L7"/>
    <mergeCell ref="G8:K8"/>
    <mergeCell ref="A9:L9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1"/>
  <sheetViews>
    <sheetView showZeros="0" topLeftCell="A7" zoomScaleNormal="100" zoomScaleSheetLayoutView="120" workbookViewId="0">
      <selection activeCell="K339" sqref="K33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4" customHeight="1">
      <c r="A6" s="3"/>
      <c r="B6" s="3"/>
      <c r="C6" s="3"/>
      <c r="D6" s="3"/>
      <c r="E6" s="3"/>
      <c r="F6" s="14"/>
      <c r="G6" s="435" t="s">
        <v>191</v>
      </c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9" t="s">
        <v>206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0" t="s">
        <v>203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0" t="str">
        <f>Pavežėj!G15:K15</f>
        <v>2017-10-12  Nr.</v>
      </c>
      <c r="H15" s="440"/>
      <c r="I15" s="440"/>
      <c r="J15" s="440"/>
      <c r="K15" s="440"/>
      <c r="M15" s="3"/>
      <c r="N15" s="3"/>
      <c r="O15" s="3"/>
      <c r="P15" s="3"/>
    </row>
    <row r="16" spans="1:36" ht="11.25" customHeight="1">
      <c r="G16" s="433" t="s">
        <v>208</v>
      </c>
      <c r="H16" s="433"/>
      <c r="I16" s="433"/>
      <c r="J16" s="433"/>
      <c r="K16" s="433"/>
      <c r="M16" s="3"/>
      <c r="N16" s="3"/>
      <c r="O16" s="3"/>
      <c r="P16" s="3"/>
    </row>
    <row r="17" spans="1:17">
      <c r="A17" s="5"/>
      <c r="B17" s="169"/>
      <c r="C17" s="169"/>
      <c r="D17" s="169"/>
      <c r="E17" s="417" t="s">
        <v>192</v>
      </c>
      <c r="F17" s="417"/>
      <c r="G17" s="417"/>
      <c r="H17" s="417"/>
      <c r="I17" s="417"/>
      <c r="J17" s="417"/>
      <c r="K17" s="417"/>
      <c r="L17" s="169"/>
      <c r="M17" s="3"/>
      <c r="N17" s="3"/>
      <c r="O17" s="3"/>
      <c r="P17" s="3"/>
    </row>
    <row r="18" spans="1:17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3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196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</row>
    <row r="28" spans="1:1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</row>
    <row r="29" spans="1:17" ht="8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270">
        <v>2</v>
      </c>
      <c r="B30" s="270"/>
      <c r="C30" s="271"/>
      <c r="D30" s="272"/>
      <c r="E30" s="270"/>
      <c r="F30" s="273"/>
      <c r="G30" s="271" t="s">
        <v>9</v>
      </c>
      <c r="H30" s="189">
        <v>1</v>
      </c>
      <c r="I30" s="253">
        <f>SUM(I31+I41+I61+I82+I89+I105+I127+I143+I152)</f>
        <v>100</v>
      </c>
      <c r="J30" s="253">
        <f>SUM(J31+J41+J61+J82+J89+J105+J127+J143+J152)</f>
        <v>0</v>
      </c>
      <c r="K30" s="252">
        <f>SUM(K31+K41+K61+K82+K89+K105+K127+K143+K152)</f>
        <v>0</v>
      </c>
      <c r="L30" s="253">
        <f>SUM(L31+L41+L61+L82+L89+L105+L127+L143+L152)</f>
        <v>0</v>
      </c>
      <c r="M30" s="96"/>
      <c r="N30" s="96"/>
      <c r="O30" s="96"/>
      <c r="P30" s="96"/>
      <c r="Q30" s="96"/>
    </row>
    <row r="31" spans="1:17" ht="12.75" hidden="1" customHeight="1">
      <c r="A31" s="274">
        <v>2</v>
      </c>
      <c r="B31" s="275">
        <v>1</v>
      </c>
      <c r="C31" s="276"/>
      <c r="D31" s="277"/>
      <c r="E31" s="278"/>
      <c r="F31" s="279"/>
      <c r="G31" s="275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280">
        <v>2</v>
      </c>
      <c r="B32" s="280">
        <v>1</v>
      </c>
      <c r="C32" s="266">
        <v>1</v>
      </c>
      <c r="D32" s="281"/>
      <c r="E32" s="280"/>
      <c r="F32" s="215"/>
      <c r="G32" s="282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283">
        <v>2</v>
      </c>
      <c r="B33" s="280">
        <v>1</v>
      </c>
      <c r="C33" s="266">
        <v>1</v>
      </c>
      <c r="D33" s="281">
        <v>1</v>
      </c>
      <c r="E33" s="280"/>
      <c r="F33" s="215"/>
      <c r="G33" s="266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283">
        <v>2</v>
      </c>
      <c r="B34" s="280">
        <v>1</v>
      </c>
      <c r="C34" s="266">
        <v>1</v>
      </c>
      <c r="D34" s="281">
        <v>1</v>
      </c>
      <c r="E34" s="280">
        <v>1</v>
      </c>
      <c r="F34" s="215"/>
      <c r="G34" s="266" t="s">
        <v>137</v>
      </c>
      <c r="H34" s="189">
        <v>5</v>
      </c>
      <c r="I34" s="250">
        <f>SUM(I35:I36)</f>
        <v>0</v>
      </c>
      <c r="J34" s="248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283">
        <v>2</v>
      </c>
      <c r="B35" s="280">
        <v>1</v>
      </c>
      <c r="C35" s="266">
        <v>1</v>
      </c>
      <c r="D35" s="281">
        <v>1</v>
      </c>
      <c r="E35" s="280">
        <v>1</v>
      </c>
      <c r="F35" s="215">
        <v>1</v>
      </c>
      <c r="G35" s="266" t="s">
        <v>84</v>
      </c>
      <c r="H35" s="191">
        <v>6</v>
      </c>
      <c r="I35" s="261"/>
      <c r="J35" s="246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283">
        <v>2</v>
      </c>
      <c r="B36" s="280">
        <v>1</v>
      </c>
      <c r="C36" s="266">
        <v>1</v>
      </c>
      <c r="D36" s="281">
        <v>1</v>
      </c>
      <c r="E36" s="280">
        <v>1</v>
      </c>
      <c r="F36" s="215">
        <v>2</v>
      </c>
      <c r="G36" s="266" t="s">
        <v>16</v>
      </c>
      <c r="H36" s="189">
        <v>7</v>
      </c>
      <c r="I36" s="246"/>
      <c r="J36" s="246"/>
      <c r="K36" s="116"/>
      <c r="L36" s="116"/>
      <c r="M36" s="3"/>
      <c r="N36" s="3"/>
      <c r="O36" s="3"/>
      <c r="P36" s="3"/>
      <c r="Q36" s="3"/>
    </row>
    <row r="37" spans="1:17" ht="12.75" hidden="1" customHeight="1">
      <c r="A37" s="283">
        <v>2</v>
      </c>
      <c r="B37" s="280">
        <v>1</v>
      </c>
      <c r="C37" s="266">
        <v>2</v>
      </c>
      <c r="D37" s="281"/>
      <c r="E37" s="280"/>
      <c r="F37" s="215"/>
      <c r="G37" s="282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283">
        <v>2</v>
      </c>
      <c r="B38" s="280">
        <v>1</v>
      </c>
      <c r="C38" s="266">
        <v>2</v>
      </c>
      <c r="D38" s="281">
        <v>1</v>
      </c>
      <c r="E38" s="280"/>
      <c r="F38" s="215"/>
      <c r="G38" s="266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283">
        <v>2</v>
      </c>
      <c r="B39" s="280">
        <v>1</v>
      </c>
      <c r="C39" s="266">
        <v>2</v>
      </c>
      <c r="D39" s="281">
        <v>1</v>
      </c>
      <c r="E39" s="280">
        <v>1</v>
      </c>
      <c r="F39" s="215"/>
      <c r="G39" s="266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283">
        <v>2</v>
      </c>
      <c r="B40" s="280">
        <v>1</v>
      </c>
      <c r="C40" s="266">
        <v>2</v>
      </c>
      <c r="D40" s="281">
        <v>1</v>
      </c>
      <c r="E40" s="280">
        <v>1</v>
      </c>
      <c r="F40" s="215">
        <v>1</v>
      </c>
      <c r="G40" s="266" t="s">
        <v>85</v>
      </c>
      <c r="H40" s="189">
        <v>11</v>
      </c>
      <c r="I40" s="260"/>
      <c r="J40" s="246"/>
      <c r="K40" s="116"/>
      <c r="L40" s="116"/>
      <c r="M40" s="3"/>
      <c r="N40" s="3"/>
      <c r="O40" s="3"/>
      <c r="P40" s="3"/>
      <c r="Q40" s="3"/>
    </row>
    <row r="41" spans="1:17" ht="12.75" customHeight="1">
      <c r="A41" s="284">
        <v>2</v>
      </c>
      <c r="B41" s="285">
        <v>2</v>
      </c>
      <c r="C41" s="276"/>
      <c r="D41" s="277"/>
      <c r="E41" s="278"/>
      <c r="F41" s="279"/>
      <c r="G41" s="275" t="s">
        <v>86</v>
      </c>
      <c r="H41" s="190">
        <v>12</v>
      </c>
      <c r="I41" s="249">
        <f t="shared" ref="I41:L43" si="2">I42</f>
        <v>100</v>
      </c>
      <c r="J41" s="349">
        <f t="shared" si="2"/>
        <v>0</v>
      </c>
      <c r="K41" s="249">
        <f t="shared" si="2"/>
        <v>0</v>
      </c>
      <c r="L41" s="249">
        <f t="shared" si="2"/>
        <v>0</v>
      </c>
      <c r="M41" s="3"/>
      <c r="N41" s="3"/>
      <c r="O41" s="3"/>
      <c r="P41" s="3"/>
      <c r="Q41" s="3"/>
    </row>
    <row r="42" spans="1:17" ht="12.75" customHeight="1">
      <c r="A42" s="283">
        <v>2</v>
      </c>
      <c r="B42" s="280">
        <v>2</v>
      </c>
      <c r="C42" s="266">
        <v>1</v>
      </c>
      <c r="D42" s="281"/>
      <c r="E42" s="280"/>
      <c r="F42" s="215"/>
      <c r="G42" s="282" t="s">
        <v>86</v>
      </c>
      <c r="H42" s="189">
        <v>13</v>
      </c>
      <c r="I42" s="248">
        <f t="shared" si="2"/>
        <v>100</v>
      </c>
      <c r="J42" s="250">
        <f t="shared" si="2"/>
        <v>0</v>
      </c>
      <c r="K42" s="248">
        <f t="shared" si="2"/>
        <v>0</v>
      </c>
      <c r="L42" s="250">
        <f t="shared" si="2"/>
        <v>0</v>
      </c>
      <c r="M42" s="3"/>
      <c r="N42" s="3"/>
      <c r="O42" s="3"/>
      <c r="P42" s="3"/>
      <c r="Q42" s="3"/>
    </row>
    <row r="43" spans="1:17" ht="12.75" customHeight="1">
      <c r="A43" s="283">
        <v>2</v>
      </c>
      <c r="B43" s="280">
        <v>2</v>
      </c>
      <c r="C43" s="266">
        <v>1</v>
      </c>
      <c r="D43" s="281">
        <v>1</v>
      </c>
      <c r="E43" s="280"/>
      <c r="F43" s="215"/>
      <c r="G43" s="266" t="s">
        <v>86</v>
      </c>
      <c r="H43" s="191">
        <v>14</v>
      </c>
      <c r="I43" s="248">
        <f t="shared" si="2"/>
        <v>100</v>
      </c>
      <c r="J43" s="250">
        <f t="shared" si="2"/>
        <v>0</v>
      </c>
      <c r="K43" s="247">
        <f t="shared" si="2"/>
        <v>0</v>
      </c>
      <c r="L43" s="247">
        <f t="shared" si="2"/>
        <v>0</v>
      </c>
      <c r="M43" s="3"/>
      <c r="N43" s="3"/>
      <c r="O43" s="3"/>
      <c r="P43" s="3"/>
      <c r="Q43" s="3"/>
    </row>
    <row r="44" spans="1:17" ht="12.75" customHeight="1">
      <c r="A44" s="286">
        <v>2</v>
      </c>
      <c r="B44" s="287">
        <v>2</v>
      </c>
      <c r="C44" s="268">
        <v>1</v>
      </c>
      <c r="D44" s="288">
        <v>1</v>
      </c>
      <c r="E44" s="287">
        <v>1</v>
      </c>
      <c r="F44" s="289"/>
      <c r="G44" s="268" t="s">
        <v>86</v>
      </c>
      <c r="H44" s="192">
        <v>15</v>
      </c>
      <c r="I44" s="259">
        <f>SUM(I45:I60)</f>
        <v>100</v>
      </c>
      <c r="J44" s="259">
        <f>SUM(J45:J60)</f>
        <v>0</v>
      </c>
      <c r="K44" s="259">
        <f>SUM(K45:K60)</f>
        <v>0</v>
      </c>
      <c r="L44" s="259">
        <f>SUM(L45:L60)</f>
        <v>0</v>
      </c>
      <c r="M44" s="3"/>
      <c r="N44" s="3"/>
      <c r="O44" s="3"/>
      <c r="P44" s="3"/>
      <c r="Q44" s="3"/>
    </row>
    <row r="45" spans="1:17" ht="12.75" hidden="1" customHeight="1">
      <c r="A45" s="290">
        <v>2</v>
      </c>
      <c r="B45" s="291">
        <v>2</v>
      </c>
      <c r="C45" s="267">
        <v>1</v>
      </c>
      <c r="D45" s="292">
        <v>1</v>
      </c>
      <c r="E45" s="291">
        <v>1</v>
      </c>
      <c r="F45" s="210">
        <v>1</v>
      </c>
      <c r="G45" s="267" t="s">
        <v>17</v>
      </c>
      <c r="H45" s="191">
        <v>16</v>
      </c>
      <c r="I45" s="246"/>
      <c r="J45" s="246"/>
      <c r="K45" s="116"/>
      <c r="L45" s="116"/>
      <c r="M45" s="3"/>
      <c r="N45" s="3"/>
      <c r="O45" s="3"/>
      <c r="P45" s="3"/>
      <c r="Q45" s="3"/>
    </row>
    <row r="46" spans="1:17" ht="12.75" hidden="1" customHeight="1">
      <c r="A46" s="290">
        <v>2</v>
      </c>
      <c r="B46" s="291">
        <v>2</v>
      </c>
      <c r="C46" s="267">
        <v>1</v>
      </c>
      <c r="D46" s="292">
        <v>1</v>
      </c>
      <c r="E46" s="291">
        <v>1</v>
      </c>
      <c r="F46" s="209">
        <v>2</v>
      </c>
      <c r="G46" s="267" t="s">
        <v>18</v>
      </c>
      <c r="H46" s="189">
        <v>17</v>
      </c>
      <c r="I46" s="246"/>
      <c r="J46" s="246"/>
      <c r="K46" s="116"/>
      <c r="L46" s="116"/>
      <c r="M46" s="3"/>
      <c r="N46" s="3"/>
      <c r="O46" s="3"/>
      <c r="P46" s="3"/>
      <c r="Q46" s="3"/>
    </row>
    <row r="47" spans="1:17" ht="12.75" hidden="1" customHeight="1">
      <c r="A47" s="290">
        <v>2</v>
      </c>
      <c r="B47" s="291">
        <v>2</v>
      </c>
      <c r="C47" s="267">
        <v>1</v>
      </c>
      <c r="D47" s="292">
        <v>1</v>
      </c>
      <c r="E47" s="291">
        <v>1</v>
      </c>
      <c r="F47" s="209">
        <v>5</v>
      </c>
      <c r="G47" s="267" t="s">
        <v>19</v>
      </c>
      <c r="H47" s="191">
        <v>18</v>
      </c>
      <c r="I47" s="246"/>
      <c r="J47" s="246"/>
      <c r="K47" s="116"/>
      <c r="L47" s="116"/>
      <c r="M47" s="3"/>
      <c r="N47" s="3"/>
      <c r="O47" s="3"/>
      <c r="P47" s="3"/>
      <c r="Q47" s="3"/>
    </row>
    <row r="48" spans="1:17" ht="12.75" hidden="1" customHeight="1">
      <c r="A48" s="290">
        <v>2</v>
      </c>
      <c r="B48" s="291">
        <v>2</v>
      </c>
      <c r="C48" s="267">
        <v>1</v>
      </c>
      <c r="D48" s="292">
        <v>1</v>
      </c>
      <c r="E48" s="291">
        <v>1</v>
      </c>
      <c r="F48" s="209">
        <v>6</v>
      </c>
      <c r="G48" s="267" t="s">
        <v>20</v>
      </c>
      <c r="H48" s="189">
        <v>19</v>
      </c>
      <c r="I48" s="246"/>
      <c r="J48" s="246"/>
      <c r="K48" s="116"/>
      <c r="L48" s="116"/>
      <c r="M48" s="3"/>
      <c r="N48" s="3"/>
      <c r="O48" s="3"/>
      <c r="P48" s="3"/>
      <c r="Q48" s="3"/>
    </row>
    <row r="49" spans="1:17" ht="12.75" hidden="1" customHeight="1">
      <c r="A49" s="293">
        <v>2</v>
      </c>
      <c r="B49" s="294">
        <v>2</v>
      </c>
      <c r="C49" s="295">
        <v>1</v>
      </c>
      <c r="D49" s="296">
        <v>1</v>
      </c>
      <c r="E49" s="294">
        <v>1</v>
      </c>
      <c r="F49" s="297">
        <v>7</v>
      </c>
      <c r="G49" s="295" t="s">
        <v>87</v>
      </c>
      <c r="H49" s="190">
        <v>20</v>
      </c>
      <c r="I49" s="246"/>
      <c r="J49" s="246"/>
      <c r="K49" s="116"/>
      <c r="L49" s="116"/>
      <c r="M49" s="3"/>
      <c r="N49" s="3"/>
      <c r="O49" s="3"/>
      <c r="P49" s="3"/>
      <c r="Q49" s="3"/>
    </row>
    <row r="50" spans="1:17" ht="12.75" hidden="1" customHeight="1">
      <c r="A50" s="290">
        <v>2</v>
      </c>
      <c r="B50" s="291">
        <v>2</v>
      </c>
      <c r="C50" s="267">
        <v>1</v>
      </c>
      <c r="D50" s="292">
        <v>1</v>
      </c>
      <c r="E50" s="291">
        <v>1</v>
      </c>
      <c r="F50" s="209">
        <v>8</v>
      </c>
      <c r="G50" s="267" t="s">
        <v>21</v>
      </c>
      <c r="H50" s="189">
        <v>21</v>
      </c>
      <c r="I50" s="246"/>
      <c r="J50" s="246"/>
      <c r="K50" s="116"/>
      <c r="L50" s="116"/>
      <c r="M50" s="3"/>
      <c r="N50" s="3"/>
      <c r="O50" s="3"/>
      <c r="P50" s="3"/>
      <c r="Q50" s="3"/>
    </row>
    <row r="51" spans="1:17" ht="12.75" customHeight="1">
      <c r="A51" s="293">
        <v>2</v>
      </c>
      <c r="B51" s="294">
        <v>2</v>
      </c>
      <c r="C51" s="295">
        <v>1</v>
      </c>
      <c r="D51" s="296">
        <v>1</v>
      </c>
      <c r="E51" s="294">
        <v>1</v>
      </c>
      <c r="F51" s="297">
        <v>10</v>
      </c>
      <c r="G51" s="295" t="s">
        <v>22</v>
      </c>
      <c r="H51" s="193">
        <v>22</v>
      </c>
      <c r="I51" s="246">
        <v>100</v>
      </c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290">
        <v>2</v>
      </c>
      <c r="B52" s="291">
        <v>2</v>
      </c>
      <c r="C52" s="267">
        <v>1</v>
      </c>
      <c r="D52" s="292">
        <v>1</v>
      </c>
      <c r="E52" s="291">
        <v>1</v>
      </c>
      <c r="F52" s="209">
        <v>11</v>
      </c>
      <c r="G52" s="267" t="s">
        <v>89</v>
      </c>
      <c r="H52" s="191">
        <v>23</v>
      </c>
      <c r="I52" s="260"/>
      <c r="J52" s="246"/>
      <c r="K52" s="116"/>
      <c r="L52" s="116"/>
      <c r="M52" s="3"/>
      <c r="N52" s="3"/>
      <c r="O52" s="3"/>
      <c r="P52" s="3"/>
      <c r="Q52" s="3"/>
    </row>
    <row r="53" spans="1:17" ht="12.75" hidden="1" customHeight="1">
      <c r="A53" s="298">
        <v>2</v>
      </c>
      <c r="B53" s="299">
        <v>2</v>
      </c>
      <c r="C53" s="300">
        <v>1</v>
      </c>
      <c r="D53" s="300">
        <v>1</v>
      </c>
      <c r="E53" s="300">
        <v>1</v>
      </c>
      <c r="F53" s="301">
        <v>12</v>
      </c>
      <c r="G53" s="300" t="s">
        <v>23</v>
      </c>
      <c r="H53" s="194">
        <v>24</v>
      </c>
      <c r="I53" s="350"/>
      <c r="J53" s="246"/>
      <c r="K53" s="116"/>
      <c r="L53" s="116"/>
      <c r="M53" s="3"/>
      <c r="N53" s="3"/>
      <c r="O53" s="3"/>
      <c r="P53" s="3"/>
      <c r="Q53" s="3"/>
    </row>
    <row r="54" spans="1:17" ht="12.75" hidden="1" customHeight="1">
      <c r="A54" s="290">
        <v>2</v>
      </c>
      <c r="B54" s="291">
        <v>2</v>
      </c>
      <c r="C54" s="267">
        <v>1</v>
      </c>
      <c r="D54" s="267">
        <v>1</v>
      </c>
      <c r="E54" s="267">
        <v>1</v>
      </c>
      <c r="F54" s="209">
        <v>14</v>
      </c>
      <c r="G54" s="267" t="s">
        <v>186</v>
      </c>
      <c r="H54" s="189">
        <v>25</v>
      </c>
      <c r="I54" s="260"/>
      <c r="J54" s="260"/>
      <c r="K54" s="117"/>
      <c r="L54" s="117"/>
      <c r="M54" s="3"/>
      <c r="N54" s="3"/>
      <c r="O54" s="3"/>
      <c r="P54" s="3"/>
      <c r="Q54" s="3"/>
    </row>
    <row r="55" spans="1:17" ht="12.75" hidden="1" customHeight="1">
      <c r="A55" s="290">
        <v>2</v>
      </c>
      <c r="B55" s="291">
        <v>2</v>
      </c>
      <c r="C55" s="267">
        <v>1</v>
      </c>
      <c r="D55" s="267">
        <v>1</v>
      </c>
      <c r="E55" s="267">
        <v>1</v>
      </c>
      <c r="F55" s="209">
        <v>15</v>
      </c>
      <c r="G55" s="267" t="s">
        <v>25</v>
      </c>
      <c r="H55" s="194">
        <v>26</v>
      </c>
      <c r="I55" s="260"/>
      <c r="J55" s="246"/>
      <c r="K55" s="116"/>
      <c r="L55" s="116"/>
      <c r="M55" s="3"/>
      <c r="N55" s="3"/>
      <c r="O55" s="3"/>
      <c r="P55" s="3"/>
      <c r="Q55" s="3"/>
    </row>
    <row r="56" spans="1:17" ht="12.75" hidden="1" customHeight="1">
      <c r="A56" s="290">
        <v>2</v>
      </c>
      <c r="B56" s="291">
        <v>2</v>
      </c>
      <c r="C56" s="267">
        <v>1</v>
      </c>
      <c r="D56" s="267">
        <v>1</v>
      </c>
      <c r="E56" s="267">
        <v>1</v>
      </c>
      <c r="F56" s="209">
        <v>16</v>
      </c>
      <c r="G56" s="267" t="s">
        <v>26</v>
      </c>
      <c r="H56" s="189">
        <v>27</v>
      </c>
      <c r="I56" s="260"/>
      <c r="J56" s="246"/>
      <c r="K56" s="116"/>
      <c r="L56" s="116"/>
      <c r="M56" s="3"/>
      <c r="N56" s="3"/>
      <c r="O56" s="3"/>
      <c r="P56" s="3"/>
      <c r="Q56" s="3"/>
    </row>
    <row r="57" spans="1:17" ht="12.75" hidden="1" customHeight="1">
      <c r="A57" s="290">
        <v>2</v>
      </c>
      <c r="B57" s="291">
        <v>2</v>
      </c>
      <c r="C57" s="267">
        <v>1</v>
      </c>
      <c r="D57" s="267">
        <v>1</v>
      </c>
      <c r="E57" s="267">
        <v>1</v>
      </c>
      <c r="F57" s="209">
        <v>17</v>
      </c>
      <c r="G57" s="267" t="s">
        <v>187</v>
      </c>
      <c r="H57" s="194">
        <v>28</v>
      </c>
      <c r="I57" s="260"/>
      <c r="J57" s="260"/>
      <c r="K57" s="117"/>
      <c r="L57" s="117"/>
      <c r="M57" s="3"/>
      <c r="N57" s="3"/>
      <c r="O57" s="3"/>
      <c r="P57" s="3"/>
      <c r="Q57" s="3"/>
    </row>
    <row r="58" spans="1:17" ht="12.75" hidden="1" customHeight="1">
      <c r="A58" s="290">
        <v>2</v>
      </c>
      <c r="B58" s="291">
        <v>2</v>
      </c>
      <c r="C58" s="267">
        <v>1</v>
      </c>
      <c r="D58" s="267">
        <v>1</v>
      </c>
      <c r="E58" s="267">
        <v>1</v>
      </c>
      <c r="F58" s="209">
        <v>18</v>
      </c>
      <c r="G58" s="267" t="s">
        <v>189</v>
      </c>
      <c r="H58" s="189">
        <v>29</v>
      </c>
      <c r="I58" s="260"/>
      <c r="J58" s="260"/>
      <c r="K58" s="117"/>
      <c r="L58" s="117"/>
      <c r="M58" s="3"/>
      <c r="N58" s="3"/>
      <c r="O58" s="3"/>
      <c r="P58" s="3"/>
      <c r="Q58" s="3"/>
    </row>
    <row r="59" spans="1:17" ht="12.75" hidden="1" customHeight="1">
      <c r="A59" s="290">
        <v>2</v>
      </c>
      <c r="B59" s="291">
        <v>2</v>
      </c>
      <c r="C59" s="267">
        <v>1</v>
      </c>
      <c r="D59" s="267">
        <v>1</v>
      </c>
      <c r="E59" s="267">
        <v>1</v>
      </c>
      <c r="F59" s="209">
        <v>20</v>
      </c>
      <c r="G59" s="267" t="s">
        <v>149</v>
      </c>
      <c r="H59" s="194">
        <v>30</v>
      </c>
      <c r="I59" s="260"/>
      <c r="J59" s="246"/>
      <c r="K59" s="116"/>
      <c r="L59" s="116"/>
      <c r="M59" s="3"/>
      <c r="N59" s="3"/>
      <c r="O59" s="3"/>
      <c r="P59" s="3"/>
      <c r="Q59" s="3"/>
    </row>
    <row r="60" spans="1:17" ht="12.75" hidden="1" customHeight="1">
      <c r="A60" s="290">
        <v>2</v>
      </c>
      <c r="B60" s="291">
        <v>2</v>
      </c>
      <c r="C60" s="267">
        <v>1</v>
      </c>
      <c r="D60" s="267">
        <v>1</v>
      </c>
      <c r="E60" s="267">
        <v>1</v>
      </c>
      <c r="F60" s="209">
        <v>30</v>
      </c>
      <c r="G60" s="267" t="s">
        <v>28</v>
      </c>
      <c r="H60" s="189">
        <v>31</v>
      </c>
      <c r="I60" s="260"/>
      <c r="J60" s="246"/>
      <c r="K60" s="116"/>
      <c r="L60" s="116"/>
      <c r="M60" s="3"/>
      <c r="N60" s="3"/>
      <c r="O60" s="3"/>
      <c r="P60" s="3"/>
      <c r="Q60" s="3"/>
    </row>
    <row r="61" spans="1:17" ht="12.75" hidden="1" customHeight="1">
      <c r="A61" s="302">
        <v>2</v>
      </c>
      <c r="B61" s="303">
        <v>3</v>
      </c>
      <c r="C61" s="275"/>
      <c r="D61" s="276"/>
      <c r="E61" s="276"/>
      <c r="F61" s="279"/>
      <c r="G61" s="304" t="s">
        <v>29</v>
      </c>
      <c r="H61" s="194">
        <v>32</v>
      </c>
      <c r="I61" s="263">
        <f>SUM(I62+I78)</f>
        <v>0</v>
      </c>
      <c r="J61" s="351">
        <f>SUM(J62+J78)</f>
        <v>0</v>
      </c>
      <c r="K61" s="125">
        <f>SUM(K62+K78)</f>
        <v>0</v>
      </c>
      <c r="L61" s="12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283">
        <v>2</v>
      </c>
      <c r="B62" s="280">
        <v>3</v>
      </c>
      <c r="C62" s="266">
        <v>1</v>
      </c>
      <c r="D62" s="266"/>
      <c r="E62" s="266"/>
      <c r="F62" s="215"/>
      <c r="G62" s="282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283">
        <v>2</v>
      </c>
      <c r="B63" s="280">
        <v>3</v>
      </c>
      <c r="C63" s="266">
        <v>1</v>
      </c>
      <c r="D63" s="266">
        <v>1</v>
      </c>
      <c r="E63" s="266"/>
      <c r="F63" s="215"/>
      <c r="G63" s="282" t="s">
        <v>150</v>
      </c>
      <c r="H63" s="194">
        <v>34</v>
      </c>
      <c r="I63" s="248">
        <f>I64</f>
        <v>0</v>
      </c>
      <c r="J63" s="265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"/>
    </row>
    <row r="64" spans="1:17" ht="12.75" hidden="1" customHeight="1">
      <c r="A64" s="283">
        <v>2</v>
      </c>
      <c r="B64" s="280">
        <v>3</v>
      </c>
      <c r="C64" s="266">
        <v>1</v>
      </c>
      <c r="D64" s="266">
        <v>1</v>
      </c>
      <c r="E64" s="266">
        <v>1</v>
      </c>
      <c r="F64" s="215"/>
      <c r="G64" s="266" t="s">
        <v>150</v>
      </c>
      <c r="H64" s="189">
        <v>35</v>
      </c>
      <c r="I64" s="248">
        <f>SUM(I65:I67)</f>
        <v>0</v>
      </c>
      <c r="J64" s="265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290">
        <v>2</v>
      </c>
      <c r="B65" s="291">
        <v>3</v>
      </c>
      <c r="C65" s="267">
        <v>1</v>
      </c>
      <c r="D65" s="267">
        <v>1</v>
      </c>
      <c r="E65" s="267">
        <v>1</v>
      </c>
      <c r="F65" s="209">
        <v>1</v>
      </c>
      <c r="G65" s="267" t="s">
        <v>10</v>
      </c>
      <c r="H65" s="194">
        <v>36</v>
      </c>
      <c r="I65" s="260"/>
      <c r="J65" s="260"/>
      <c r="K65" s="117"/>
      <c r="L65" s="117"/>
      <c r="M65" s="107"/>
      <c r="N65" s="107"/>
      <c r="O65" s="107"/>
      <c r="P65" s="107"/>
      <c r="Q65" s="107"/>
    </row>
    <row r="66" spans="1:17" ht="12.75" hidden="1" customHeight="1">
      <c r="A66" s="290">
        <v>2</v>
      </c>
      <c r="B66" s="294">
        <v>3</v>
      </c>
      <c r="C66" s="295">
        <v>1</v>
      </c>
      <c r="D66" s="295">
        <v>1</v>
      </c>
      <c r="E66" s="295">
        <v>1</v>
      </c>
      <c r="F66" s="297">
        <v>2</v>
      </c>
      <c r="G66" s="295" t="s">
        <v>4</v>
      </c>
      <c r="H66" s="189">
        <v>37</v>
      </c>
      <c r="I66" s="261"/>
      <c r="J66" s="261"/>
      <c r="K66" s="114"/>
      <c r="L66" s="114"/>
      <c r="M66" s="3"/>
      <c r="N66" s="3"/>
      <c r="O66" s="3"/>
      <c r="P66" s="3"/>
      <c r="Q66" s="3"/>
    </row>
    <row r="67" spans="1:17" ht="12.75" hidden="1" customHeight="1">
      <c r="A67" s="291">
        <v>2</v>
      </c>
      <c r="B67" s="267">
        <v>3</v>
      </c>
      <c r="C67" s="267">
        <v>1</v>
      </c>
      <c r="D67" s="267">
        <v>1</v>
      </c>
      <c r="E67" s="267">
        <v>1</v>
      </c>
      <c r="F67" s="209">
        <v>3</v>
      </c>
      <c r="G67" s="267" t="s">
        <v>91</v>
      </c>
      <c r="H67" s="194">
        <v>38</v>
      </c>
      <c r="I67" s="354"/>
      <c r="J67" s="260"/>
      <c r="K67" s="117"/>
      <c r="L67" s="117"/>
      <c r="M67" s="3"/>
      <c r="N67" s="3"/>
      <c r="O67" s="3"/>
      <c r="P67" s="3"/>
      <c r="Q67" s="3"/>
    </row>
    <row r="68" spans="1:17" ht="12.75" hidden="1" customHeight="1">
      <c r="A68" s="278">
        <v>2</v>
      </c>
      <c r="B68" s="276">
        <v>3</v>
      </c>
      <c r="C68" s="276">
        <v>1</v>
      </c>
      <c r="D68" s="276">
        <v>2</v>
      </c>
      <c r="E68" s="276"/>
      <c r="F68" s="279"/>
      <c r="G68" s="305" t="s">
        <v>31</v>
      </c>
      <c r="H68" s="189">
        <v>39</v>
      </c>
      <c r="I68" s="263">
        <f>I69</f>
        <v>0</v>
      </c>
      <c r="J68" s="351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"/>
    </row>
    <row r="69" spans="1:17" ht="12.75" hidden="1" customHeight="1">
      <c r="A69" s="287">
        <v>2</v>
      </c>
      <c r="B69" s="268">
        <v>3</v>
      </c>
      <c r="C69" s="268">
        <v>1</v>
      </c>
      <c r="D69" s="268">
        <v>2</v>
      </c>
      <c r="E69" s="268">
        <v>1</v>
      </c>
      <c r="F69" s="289"/>
      <c r="G69" s="306" t="s">
        <v>31</v>
      </c>
      <c r="H69" s="194">
        <v>40</v>
      </c>
      <c r="I69" s="247">
        <f>SUM(I70:I72)</f>
        <v>0</v>
      </c>
      <c r="J69" s="264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291">
        <v>2</v>
      </c>
      <c r="B70" s="267">
        <v>3</v>
      </c>
      <c r="C70" s="267">
        <v>1</v>
      </c>
      <c r="D70" s="267">
        <v>2</v>
      </c>
      <c r="E70" s="267">
        <v>1</v>
      </c>
      <c r="F70" s="209">
        <v>1</v>
      </c>
      <c r="G70" s="291" t="s">
        <v>10</v>
      </c>
      <c r="H70" s="189">
        <v>41</v>
      </c>
      <c r="I70" s="260"/>
      <c r="J70" s="260"/>
      <c r="K70" s="117"/>
      <c r="L70" s="117"/>
      <c r="M70" s="107"/>
      <c r="N70" s="107"/>
      <c r="O70" s="107"/>
      <c r="P70" s="107"/>
      <c r="Q70" s="107"/>
    </row>
    <row r="71" spans="1:17" ht="12.75" hidden="1" customHeight="1">
      <c r="A71" s="291">
        <v>2</v>
      </c>
      <c r="B71" s="267">
        <v>3</v>
      </c>
      <c r="C71" s="267">
        <v>1</v>
      </c>
      <c r="D71" s="267">
        <v>2</v>
      </c>
      <c r="E71" s="267">
        <v>1</v>
      </c>
      <c r="F71" s="209">
        <v>2</v>
      </c>
      <c r="G71" s="291" t="s">
        <v>4</v>
      </c>
      <c r="H71" s="194">
        <v>42</v>
      </c>
      <c r="I71" s="260"/>
      <c r="J71" s="260"/>
      <c r="K71" s="117"/>
      <c r="L71" s="117"/>
      <c r="M71" s="3"/>
      <c r="N71" s="3"/>
      <c r="O71" s="3"/>
      <c r="P71" s="3"/>
      <c r="Q71" s="3"/>
    </row>
    <row r="72" spans="1:17" ht="12.75" hidden="1" customHeight="1">
      <c r="A72" s="291">
        <v>2</v>
      </c>
      <c r="B72" s="267">
        <v>3</v>
      </c>
      <c r="C72" s="267">
        <v>1</v>
      </c>
      <c r="D72" s="267">
        <v>2</v>
      </c>
      <c r="E72" s="267">
        <v>1</v>
      </c>
      <c r="F72" s="209">
        <v>3</v>
      </c>
      <c r="G72" s="291" t="s">
        <v>91</v>
      </c>
      <c r="H72" s="189">
        <v>43</v>
      </c>
      <c r="I72" s="260"/>
      <c r="J72" s="260"/>
      <c r="K72" s="117"/>
      <c r="L72" s="117"/>
      <c r="M72" s="3"/>
      <c r="N72" s="3"/>
      <c r="O72" s="3"/>
      <c r="P72" s="3"/>
      <c r="Q72" s="3"/>
    </row>
    <row r="73" spans="1:17" ht="12.75" hidden="1" customHeight="1">
      <c r="A73" s="280">
        <v>2</v>
      </c>
      <c r="B73" s="266">
        <v>3</v>
      </c>
      <c r="C73" s="266">
        <v>1</v>
      </c>
      <c r="D73" s="266">
        <v>3</v>
      </c>
      <c r="E73" s="266"/>
      <c r="F73" s="215"/>
      <c r="G73" s="307" t="s">
        <v>92</v>
      </c>
      <c r="H73" s="194">
        <v>44</v>
      </c>
      <c r="I73" s="248">
        <f>I74</f>
        <v>0</v>
      </c>
      <c r="J73" s="265">
        <f>J74</f>
        <v>0</v>
      </c>
      <c r="K73" s="128">
        <f>K74</f>
        <v>0</v>
      </c>
      <c r="L73" s="129">
        <f>L74</f>
        <v>0</v>
      </c>
      <c r="M73" s="3"/>
      <c r="N73" s="3"/>
      <c r="O73" s="3"/>
      <c r="P73" s="3"/>
      <c r="Q73" s="3"/>
    </row>
    <row r="74" spans="1:17" ht="12.75" hidden="1" customHeight="1">
      <c r="A74" s="280">
        <v>2</v>
      </c>
      <c r="B74" s="266">
        <v>3</v>
      </c>
      <c r="C74" s="266">
        <v>1</v>
      </c>
      <c r="D74" s="266">
        <v>3</v>
      </c>
      <c r="E74" s="266">
        <v>1</v>
      </c>
      <c r="F74" s="215"/>
      <c r="G74" s="280" t="s">
        <v>92</v>
      </c>
      <c r="H74" s="189">
        <v>45</v>
      </c>
      <c r="I74" s="248">
        <f>SUM(I75:I77)</f>
        <v>0</v>
      </c>
      <c r="J74" s="265">
        <f>SUM(J75:J77)</f>
        <v>0</v>
      </c>
      <c r="K74" s="128">
        <f>SUM(K75:K77)</f>
        <v>0</v>
      </c>
      <c r="L74" s="129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294">
        <v>2</v>
      </c>
      <c r="B75" s="295">
        <v>3</v>
      </c>
      <c r="C75" s="295">
        <v>1</v>
      </c>
      <c r="D75" s="295">
        <v>3</v>
      </c>
      <c r="E75" s="295">
        <v>1</v>
      </c>
      <c r="F75" s="297">
        <v>1</v>
      </c>
      <c r="G75" s="294" t="s">
        <v>32</v>
      </c>
      <c r="H75" s="194">
        <v>46</v>
      </c>
      <c r="I75" s="261"/>
      <c r="J75" s="261"/>
      <c r="K75" s="114"/>
      <c r="L75" s="114"/>
      <c r="M75" s="3"/>
      <c r="N75" s="3"/>
      <c r="O75" s="3"/>
      <c r="P75" s="3"/>
      <c r="Q75" s="3"/>
    </row>
    <row r="76" spans="1:17" ht="12.75" hidden="1" customHeight="1">
      <c r="A76" s="291">
        <v>2</v>
      </c>
      <c r="B76" s="267">
        <v>3</v>
      </c>
      <c r="C76" s="267">
        <v>1</v>
      </c>
      <c r="D76" s="267">
        <v>3</v>
      </c>
      <c r="E76" s="267">
        <v>1</v>
      </c>
      <c r="F76" s="209">
        <v>2</v>
      </c>
      <c r="G76" s="291" t="s">
        <v>33</v>
      </c>
      <c r="H76" s="189">
        <v>47</v>
      </c>
      <c r="I76" s="260"/>
      <c r="J76" s="260"/>
      <c r="K76" s="117"/>
      <c r="L76" s="117"/>
      <c r="M76" s="3"/>
      <c r="N76" s="3"/>
      <c r="O76" s="3"/>
      <c r="P76" s="3"/>
      <c r="Q76" s="3"/>
    </row>
    <row r="77" spans="1:17" ht="12.75" hidden="1" customHeight="1">
      <c r="A77" s="294">
        <v>2</v>
      </c>
      <c r="B77" s="295">
        <v>3</v>
      </c>
      <c r="C77" s="295">
        <v>1</v>
      </c>
      <c r="D77" s="295">
        <v>3</v>
      </c>
      <c r="E77" s="295">
        <v>1</v>
      </c>
      <c r="F77" s="297">
        <v>3</v>
      </c>
      <c r="G77" s="294" t="s">
        <v>34</v>
      </c>
      <c r="H77" s="194">
        <v>48</v>
      </c>
      <c r="I77" s="355"/>
      <c r="J77" s="261"/>
      <c r="K77" s="114"/>
      <c r="L77" s="114"/>
      <c r="M77" s="3"/>
      <c r="N77" s="3"/>
      <c r="O77" s="3"/>
      <c r="P77" s="3"/>
      <c r="Q77" s="3"/>
    </row>
    <row r="78" spans="1:17" ht="12.75" hidden="1" customHeight="1">
      <c r="A78" s="280">
        <v>2</v>
      </c>
      <c r="B78" s="266">
        <v>3</v>
      </c>
      <c r="C78" s="266">
        <v>2</v>
      </c>
      <c r="D78" s="266"/>
      <c r="E78" s="266"/>
      <c r="F78" s="215"/>
      <c r="G78" s="307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128">
        <f t="shared" si="3"/>
        <v>0</v>
      </c>
      <c r="L78" s="129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280">
        <v>2</v>
      </c>
      <c r="B79" s="266">
        <v>3</v>
      </c>
      <c r="C79" s="266">
        <v>2</v>
      </c>
      <c r="D79" s="266">
        <v>1</v>
      </c>
      <c r="E79" s="266"/>
      <c r="F79" s="215"/>
      <c r="G79" s="28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280">
        <v>2</v>
      </c>
      <c r="B80" s="266">
        <v>3</v>
      </c>
      <c r="C80" s="266">
        <v>2</v>
      </c>
      <c r="D80" s="266">
        <v>1</v>
      </c>
      <c r="E80" s="266">
        <v>1</v>
      </c>
      <c r="F80" s="215"/>
      <c r="G80" s="28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291">
        <v>2</v>
      </c>
      <c r="B81" s="267">
        <v>3</v>
      </c>
      <c r="C81" s="267">
        <v>2</v>
      </c>
      <c r="D81" s="267">
        <v>1</v>
      </c>
      <c r="E81" s="267">
        <v>1</v>
      </c>
      <c r="F81" s="209">
        <v>1</v>
      </c>
      <c r="G81" s="291" t="s">
        <v>93</v>
      </c>
      <c r="H81" s="194">
        <v>52</v>
      </c>
      <c r="I81" s="354"/>
      <c r="J81" s="260"/>
      <c r="K81" s="117"/>
      <c r="L81" s="117"/>
      <c r="M81" s="3"/>
      <c r="N81" s="3"/>
      <c r="O81" s="3"/>
      <c r="P81" s="3"/>
      <c r="Q81" s="3"/>
    </row>
    <row r="82" spans="1:17" ht="12.75" hidden="1" customHeight="1">
      <c r="A82" s="274">
        <v>2</v>
      </c>
      <c r="B82" s="308">
        <v>4</v>
      </c>
      <c r="C82" s="308"/>
      <c r="D82" s="308"/>
      <c r="E82" s="308"/>
      <c r="F82" s="309"/>
      <c r="G82" s="274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128">
        <f t="shared" si="4"/>
        <v>0</v>
      </c>
      <c r="L82" s="129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280">
        <v>2</v>
      </c>
      <c r="B83" s="266">
        <v>4</v>
      </c>
      <c r="C83" s="266">
        <v>1</v>
      </c>
      <c r="D83" s="266"/>
      <c r="E83" s="266"/>
      <c r="F83" s="215"/>
      <c r="G83" s="307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280">
        <v>2</v>
      </c>
      <c r="B84" s="266">
        <v>4</v>
      </c>
      <c r="C84" s="266">
        <v>1</v>
      </c>
      <c r="D84" s="266">
        <v>1</v>
      </c>
      <c r="E84" s="266"/>
      <c r="F84" s="215"/>
      <c r="G84" s="28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280">
        <v>2</v>
      </c>
      <c r="B85" s="266">
        <v>4</v>
      </c>
      <c r="C85" s="266">
        <v>1</v>
      </c>
      <c r="D85" s="266">
        <v>1</v>
      </c>
      <c r="E85" s="266">
        <v>1</v>
      </c>
      <c r="F85" s="215"/>
      <c r="G85" s="280" t="s">
        <v>94</v>
      </c>
      <c r="H85" s="194">
        <v>56</v>
      </c>
      <c r="I85" s="248">
        <f>SUM(I86:I88)</f>
        <v>0</v>
      </c>
      <c r="J85" s="248">
        <f>SUM(J86:J88)</f>
        <v>0</v>
      </c>
      <c r="K85" s="127">
        <f>SUM(K86:K88)</f>
        <v>0</v>
      </c>
      <c r="L85" s="127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291">
        <v>2</v>
      </c>
      <c r="B86" s="267">
        <v>4</v>
      </c>
      <c r="C86" s="267">
        <v>1</v>
      </c>
      <c r="D86" s="267">
        <v>1</v>
      </c>
      <c r="E86" s="267">
        <v>1</v>
      </c>
      <c r="F86" s="209">
        <v>1</v>
      </c>
      <c r="G86" s="291" t="s">
        <v>37</v>
      </c>
      <c r="H86" s="189">
        <v>57</v>
      </c>
      <c r="I86" s="260"/>
      <c r="J86" s="260"/>
      <c r="K86" s="117"/>
      <c r="L86" s="117"/>
      <c r="M86" s="3"/>
      <c r="N86" s="3"/>
      <c r="O86" s="3"/>
      <c r="P86" s="3"/>
      <c r="Q86" s="3"/>
    </row>
    <row r="87" spans="1:17" ht="12.75" hidden="1" customHeight="1">
      <c r="A87" s="291">
        <v>2</v>
      </c>
      <c r="B87" s="291">
        <v>4</v>
      </c>
      <c r="C87" s="291">
        <v>1</v>
      </c>
      <c r="D87" s="267">
        <v>1</v>
      </c>
      <c r="E87" s="267">
        <v>1</v>
      </c>
      <c r="F87" s="208">
        <v>2</v>
      </c>
      <c r="G87" s="292" t="s">
        <v>38</v>
      </c>
      <c r="H87" s="196">
        <v>58</v>
      </c>
      <c r="I87" s="260"/>
      <c r="J87" s="260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291">
        <v>2</v>
      </c>
      <c r="B88" s="267">
        <v>4</v>
      </c>
      <c r="C88" s="291">
        <v>1</v>
      </c>
      <c r="D88" s="267">
        <v>1</v>
      </c>
      <c r="E88" s="267">
        <v>1</v>
      </c>
      <c r="F88" s="208">
        <v>3</v>
      </c>
      <c r="G88" s="292" t="s">
        <v>39</v>
      </c>
      <c r="H88" s="196">
        <v>59</v>
      </c>
      <c r="I88" s="354"/>
      <c r="J88" s="260"/>
      <c r="K88" s="117"/>
      <c r="L88" s="117"/>
      <c r="M88" s="3"/>
      <c r="N88" s="3"/>
      <c r="O88" s="3"/>
      <c r="P88" s="3"/>
      <c r="Q88" s="3"/>
    </row>
    <row r="89" spans="1:17" ht="12.75" hidden="1" customHeight="1">
      <c r="A89" s="274">
        <v>2</v>
      </c>
      <c r="B89" s="308">
        <v>5</v>
      </c>
      <c r="C89" s="274"/>
      <c r="D89" s="308"/>
      <c r="E89" s="308"/>
      <c r="F89" s="310"/>
      <c r="G89" s="311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128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278">
        <v>2</v>
      </c>
      <c r="B90" s="276">
        <v>5</v>
      </c>
      <c r="C90" s="278">
        <v>1</v>
      </c>
      <c r="D90" s="276"/>
      <c r="E90" s="276"/>
      <c r="F90" s="312"/>
      <c r="G90" s="31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124">
        <f t="shared" si="5"/>
        <v>0</v>
      </c>
      <c r="L90" s="125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280">
        <v>2</v>
      </c>
      <c r="B91" s="266">
        <v>5</v>
      </c>
      <c r="C91" s="280">
        <v>1</v>
      </c>
      <c r="D91" s="266">
        <v>1</v>
      </c>
      <c r="E91" s="266"/>
      <c r="F91" s="217"/>
      <c r="G91" s="281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128">
        <f t="shared" si="5"/>
        <v>0</v>
      </c>
      <c r="L91" s="129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280">
        <v>2</v>
      </c>
      <c r="B92" s="266">
        <v>5</v>
      </c>
      <c r="C92" s="280">
        <v>1</v>
      </c>
      <c r="D92" s="266">
        <v>1</v>
      </c>
      <c r="E92" s="266">
        <v>1</v>
      </c>
      <c r="F92" s="217"/>
      <c r="G92" s="281" t="s">
        <v>95</v>
      </c>
      <c r="H92" s="196">
        <v>63</v>
      </c>
      <c r="I92" s="248">
        <f>SUM(I93:I94)</f>
        <v>0</v>
      </c>
      <c r="J92" s="265">
        <f>SUM(J93:J94)</f>
        <v>0</v>
      </c>
      <c r="K92" s="128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280">
        <v>2</v>
      </c>
      <c r="B93" s="266">
        <v>5</v>
      </c>
      <c r="C93" s="280">
        <v>1</v>
      </c>
      <c r="D93" s="266">
        <v>1</v>
      </c>
      <c r="E93" s="266">
        <v>1</v>
      </c>
      <c r="F93" s="217">
        <v>1</v>
      </c>
      <c r="G93" s="281" t="s">
        <v>41</v>
      </c>
      <c r="H93" s="196">
        <v>64</v>
      </c>
      <c r="I93" s="260"/>
      <c r="J93" s="260"/>
      <c r="K93" s="117"/>
      <c r="L93" s="117"/>
      <c r="M93" s="3"/>
      <c r="N93" s="3"/>
      <c r="O93" s="3"/>
      <c r="P93" s="3"/>
      <c r="Q93" s="3"/>
    </row>
    <row r="94" spans="1:17" ht="12.75" hidden="1" customHeight="1">
      <c r="A94" s="314">
        <v>2</v>
      </c>
      <c r="B94" s="300">
        <v>5</v>
      </c>
      <c r="C94" s="299">
        <v>1</v>
      </c>
      <c r="D94" s="300">
        <v>1</v>
      </c>
      <c r="E94" s="300">
        <v>1</v>
      </c>
      <c r="F94" s="315">
        <v>2</v>
      </c>
      <c r="G94" s="316" t="s">
        <v>42</v>
      </c>
      <c r="H94" s="196">
        <v>65</v>
      </c>
      <c r="I94" s="356"/>
      <c r="J94" s="350"/>
      <c r="K94" s="121"/>
      <c r="L94" s="121"/>
      <c r="M94" s="3"/>
      <c r="N94" s="3"/>
      <c r="O94" s="3"/>
      <c r="P94" s="3"/>
      <c r="Q94" s="3"/>
    </row>
    <row r="95" spans="1:17" ht="12.75" hidden="1" customHeight="1">
      <c r="A95" s="280">
        <v>2</v>
      </c>
      <c r="B95" s="266">
        <v>5</v>
      </c>
      <c r="C95" s="280">
        <v>2</v>
      </c>
      <c r="D95" s="266"/>
      <c r="E95" s="266"/>
      <c r="F95" s="217"/>
      <c r="G95" s="317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129">
        <f t="shared" si="6"/>
        <v>0</v>
      </c>
      <c r="L95" s="127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283">
        <v>2</v>
      </c>
      <c r="B96" s="280">
        <v>5</v>
      </c>
      <c r="C96" s="266">
        <v>2</v>
      </c>
      <c r="D96" s="281">
        <v>1</v>
      </c>
      <c r="E96" s="280"/>
      <c r="F96" s="217"/>
      <c r="G96" s="266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129">
        <f t="shared" si="6"/>
        <v>0</v>
      </c>
      <c r="L96" s="127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283">
        <v>2</v>
      </c>
      <c r="B97" s="280">
        <v>5</v>
      </c>
      <c r="C97" s="266">
        <v>2</v>
      </c>
      <c r="D97" s="281">
        <v>1</v>
      </c>
      <c r="E97" s="280">
        <v>1</v>
      </c>
      <c r="F97" s="217"/>
      <c r="G97" s="266" t="s">
        <v>96</v>
      </c>
      <c r="H97" s="196">
        <v>68</v>
      </c>
      <c r="I97" s="248">
        <f>SUM(I98:I99)</f>
        <v>0</v>
      </c>
      <c r="J97" s="265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290">
        <v>2</v>
      </c>
      <c r="B98" s="291">
        <v>5</v>
      </c>
      <c r="C98" s="267">
        <v>2</v>
      </c>
      <c r="D98" s="292">
        <v>1</v>
      </c>
      <c r="E98" s="291">
        <v>1</v>
      </c>
      <c r="F98" s="208">
        <v>1</v>
      </c>
      <c r="G98" s="267" t="s">
        <v>41</v>
      </c>
      <c r="H98" s="196">
        <v>69</v>
      </c>
      <c r="I98" s="354"/>
      <c r="J98" s="260"/>
      <c r="K98" s="117"/>
      <c r="L98" s="117"/>
      <c r="M98" s="3"/>
      <c r="N98" s="3"/>
      <c r="O98" s="3"/>
      <c r="P98" s="3"/>
      <c r="Q98" s="3"/>
    </row>
    <row r="99" spans="1:17" ht="12.75" hidden="1" customHeight="1">
      <c r="A99" s="290">
        <v>2</v>
      </c>
      <c r="B99" s="291">
        <v>5</v>
      </c>
      <c r="C99" s="267">
        <v>2</v>
      </c>
      <c r="D99" s="292">
        <v>1</v>
      </c>
      <c r="E99" s="291">
        <v>1</v>
      </c>
      <c r="F99" s="208">
        <v>2</v>
      </c>
      <c r="G99" s="267" t="s">
        <v>42</v>
      </c>
      <c r="H99" s="196">
        <v>70</v>
      </c>
      <c r="I99" s="260"/>
      <c r="J99" s="260"/>
      <c r="K99" s="117"/>
      <c r="L99" s="117"/>
      <c r="M99" s="3"/>
      <c r="N99" s="3"/>
      <c r="O99" s="3"/>
      <c r="P99" s="3"/>
      <c r="Q99" s="3"/>
    </row>
    <row r="100" spans="1:17" ht="12.75" hidden="1" customHeight="1">
      <c r="A100" s="283">
        <v>2</v>
      </c>
      <c r="B100" s="280">
        <v>5</v>
      </c>
      <c r="C100" s="266">
        <v>3</v>
      </c>
      <c r="D100" s="281"/>
      <c r="E100" s="280"/>
      <c r="F100" s="217"/>
      <c r="G100" s="282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129">
        <f t="shared" si="7"/>
        <v>0</v>
      </c>
      <c r="L100" s="127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283">
        <v>2</v>
      </c>
      <c r="B101" s="280">
        <v>5</v>
      </c>
      <c r="C101" s="266">
        <v>3</v>
      </c>
      <c r="D101" s="281">
        <v>1</v>
      </c>
      <c r="E101" s="280"/>
      <c r="F101" s="217"/>
      <c r="G101" s="266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129">
        <f t="shared" si="7"/>
        <v>0</v>
      </c>
      <c r="L101" s="127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286">
        <v>2</v>
      </c>
      <c r="B102" s="287">
        <v>5</v>
      </c>
      <c r="C102" s="268">
        <v>3</v>
      </c>
      <c r="D102" s="288">
        <v>1</v>
      </c>
      <c r="E102" s="287">
        <v>1</v>
      </c>
      <c r="F102" s="318"/>
      <c r="G102" s="268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290">
        <v>2</v>
      </c>
      <c r="B103" s="291">
        <v>5</v>
      </c>
      <c r="C103" s="267">
        <v>3</v>
      </c>
      <c r="D103" s="292">
        <v>1</v>
      </c>
      <c r="E103" s="291">
        <v>1</v>
      </c>
      <c r="F103" s="208">
        <v>1</v>
      </c>
      <c r="G103" s="267" t="s">
        <v>41</v>
      </c>
      <c r="H103" s="196">
        <v>74</v>
      </c>
      <c r="I103" s="260"/>
      <c r="J103" s="260"/>
      <c r="K103" s="117"/>
      <c r="L103" s="117"/>
      <c r="M103" s="3"/>
      <c r="N103" s="3"/>
      <c r="O103" s="3"/>
      <c r="P103" s="3"/>
      <c r="Q103" s="3"/>
    </row>
    <row r="104" spans="1:17" ht="12.75" hidden="1" customHeight="1">
      <c r="A104" s="298">
        <v>2</v>
      </c>
      <c r="B104" s="314">
        <v>5</v>
      </c>
      <c r="C104" s="269">
        <v>3</v>
      </c>
      <c r="D104" s="319">
        <v>1</v>
      </c>
      <c r="E104" s="314">
        <v>1</v>
      </c>
      <c r="F104" s="320">
        <v>2</v>
      </c>
      <c r="G104" s="269" t="s">
        <v>42</v>
      </c>
      <c r="H104" s="196">
        <v>75</v>
      </c>
      <c r="I104" s="357"/>
      <c r="J104" s="260"/>
      <c r="K104" s="117"/>
      <c r="L104" s="117"/>
      <c r="M104" s="3"/>
      <c r="N104" s="3"/>
      <c r="O104" s="3"/>
      <c r="P104" s="3"/>
      <c r="Q104" s="3"/>
    </row>
    <row r="105" spans="1:17" ht="12.75" hidden="1" customHeight="1">
      <c r="A105" s="321">
        <v>2</v>
      </c>
      <c r="B105" s="274">
        <v>6</v>
      </c>
      <c r="C105" s="308"/>
      <c r="D105" s="311"/>
      <c r="E105" s="274"/>
      <c r="F105" s="310"/>
      <c r="G105" s="322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129">
        <f>SUM(K106+K111+K115+K119+K123)</f>
        <v>0</v>
      </c>
      <c r="L105" s="127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286">
        <v>2</v>
      </c>
      <c r="B106" s="287">
        <v>6</v>
      </c>
      <c r="C106" s="268">
        <v>1</v>
      </c>
      <c r="D106" s="288"/>
      <c r="E106" s="287"/>
      <c r="F106" s="318"/>
      <c r="G106" s="323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153">
        <f t="shared" si="8"/>
        <v>0</v>
      </c>
      <c r="L106" s="148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283">
        <v>2</v>
      </c>
      <c r="B107" s="280">
        <v>6</v>
      </c>
      <c r="C107" s="266">
        <v>1</v>
      </c>
      <c r="D107" s="281">
        <v>1</v>
      </c>
      <c r="E107" s="280"/>
      <c r="F107" s="217"/>
      <c r="G107" s="266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129">
        <f t="shared" si="8"/>
        <v>0</v>
      </c>
      <c r="L107" s="127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283">
        <v>2</v>
      </c>
      <c r="B108" s="280">
        <v>6</v>
      </c>
      <c r="C108" s="266">
        <v>1</v>
      </c>
      <c r="D108" s="281">
        <v>1</v>
      </c>
      <c r="E108" s="280">
        <v>1</v>
      </c>
      <c r="F108" s="217"/>
      <c r="G108" s="266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129">
        <f>SUM(K109:K110)</f>
        <v>0</v>
      </c>
      <c r="L108" s="127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283">
        <v>2</v>
      </c>
      <c r="B109" s="280">
        <v>6</v>
      </c>
      <c r="C109" s="266">
        <v>1</v>
      </c>
      <c r="D109" s="281">
        <v>1</v>
      </c>
      <c r="E109" s="280">
        <v>1</v>
      </c>
      <c r="F109" s="217">
        <v>1</v>
      </c>
      <c r="G109" s="266" t="s">
        <v>44</v>
      </c>
      <c r="H109" s="196">
        <v>80</v>
      </c>
      <c r="I109" s="354"/>
      <c r="J109" s="260"/>
      <c r="K109" s="117"/>
      <c r="L109" s="117"/>
      <c r="M109" s="3"/>
      <c r="N109" s="3"/>
      <c r="O109" s="3"/>
      <c r="P109" s="3"/>
      <c r="Q109" s="3"/>
    </row>
    <row r="110" spans="1:17" ht="12.75" hidden="1" customHeight="1">
      <c r="A110" s="324">
        <v>2</v>
      </c>
      <c r="B110" s="278">
        <v>6</v>
      </c>
      <c r="C110" s="276">
        <v>1</v>
      </c>
      <c r="D110" s="277">
        <v>1</v>
      </c>
      <c r="E110" s="278">
        <v>1</v>
      </c>
      <c r="F110" s="312">
        <v>2</v>
      </c>
      <c r="G110" s="276" t="s">
        <v>99</v>
      </c>
      <c r="H110" s="196">
        <v>81</v>
      </c>
      <c r="I110" s="261"/>
      <c r="J110" s="261"/>
      <c r="K110" s="114"/>
      <c r="L110" s="114"/>
      <c r="M110" s="3"/>
      <c r="N110" s="3"/>
      <c r="O110" s="3"/>
      <c r="P110" s="3"/>
      <c r="Q110" s="3"/>
    </row>
    <row r="111" spans="1:17" ht="12.75" hidden="1" customHeight="1">
      <c r="A111" s="283">
        <v>2</v>
      </c>
      <c r="B111" s="280">
        <v>6</v>
      </c>
      <c r="C111" s="266">
        <v>2</v>
      </c>
      <c r="D111" s="281"/>
      <c r="E111" s="280"/>
      <c r="F111" s="217"/>
      <c r="G111" s="282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129">
        <f t="shared" si="9"/>
        <v>0</v>
      </c>
      <c r="L111" s="127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283">
        <v>2</v>
      </c>
      <c r="B112" s="280">
        <v>6</v>
      </c>
      <c r="C112" s="266">
        <v>2</v>
      </c>
      <c r="D112" s="281">
        <v>1</v>
      </c>
      <c r="E112" s="280"/>
      <c r="F112" s="217"/>
      <c r="G112" s="266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129">
        <f t="shared" si="9"/>
        <v>0</v>
      </c>
      <c r="L112" s="127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283">
        <v>2</v>
      </c>
      <c r="B113" s="280">
        <v>6</v>
      </c>
      <c r="C113" s="266">
        <v>2</v>
      </c>
      <c r="D113" s="281">
        <v>1</v>
      </c>
      <c r="E113" s="280">
        <v>1</v>
      </c>
      <c r="F113" s="217"/>
      <c r="G113" s="266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156">
        <f t="shared" si="9"/>
        <v>0</v>
      </c>
      <c r="L113" s="154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283">
        <v>2</v>
      </c>
      <c r="B114" s="280">
        <v>6</v>
      </c>
      <c r="C114" s="266">
        <v>2</v>
      </c>
      <c r="D114" s="281">
        <v>1</v>
      </c>
      <c r="E114" s="280">
        <v>1</v>
      </c>
      <c r="F114" s="217">
        <v>1</v>
      </c>
      <c r="G114" s="266" t="s">
        <v>100</v>
      </c>
      <c r="H114" s="196">
        <v>85</v>
      </c>
      <c r="I114" s="260"/>
      <c r="J114" s="260"/>
      <c r="K114" s="117"/>
      <c r="L114" s="117"/>
      <c r="M114" s="3"/>
      <c r="N114" s="3"/>
      <c r="O114" s="3"/>
      <c r="P114" s="3"/>
      <c r="Q114" s="3"/>
    </row>
    <row r="115" spans="1:17" ht="12.75" hidden="1" customHeight="1">
      <c r="A115" s="324">
        <v>2</v>
      </c>
      <c r="B115" s="278">
        <v>6</v>
      </c>
      <c r="C115" s="276">
        <v>3</v>
      </c>
      <c r="D115" s="277"/>
      <c r="E115" s="278"/>
      <c r="F115" s="312"/>
      <c r="G115" s="305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125">
        <f t="shared" si="10"/>
        <v>0</v>
      </c>
      <c r="L115" s="12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283">
        <v>2</v>
      </c>
      <c r="B116" s="280">
        <v>6</v>
      </c>
      <c r="C116" s="266">
        <v>3</v>
      </c>
      <c r="D116" s="281">
        <v>1</v>
      </c>
      <c r="E116" s="280"/>
      <c r="F116" s="217"/>
      <c r="G116" s="266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129">
        <f t="shared" si="10"/>
        <v>0</v>
      </c>
      <c r="L116" s="127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283">
        <v>2</v>
      </c>
      <c r="B117" s="280">
        <v>6</v>
      </c>
      <c r="C117" s="266">
        <v>3</v>
      </c>
      <c r="D117" s="281">
        <v>1</v>
      </c>
      <c r="E117" s="280">
        <v>1</v>
      </c>
      <c r="F117" s="217"/>
      <c r="G117" s="266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129">
        <f t="shared" si="10"/>
        <v>0</v>
      </c>
      <c r="L117" s="127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283">
        <v>2</v>
      </c>
      <c r="B118" s="280">
        <v>6</v>
      </c>
      <c r="C118" s="266">
        <v>3</v>
      </c>
      <c r="D118" s="281">
        <v>1</v>
      </c>
      <c r="E118" s="280">
        <v>1</v>
      </c>
      <c r="F118" s="217">
        <v>1</v>
      </c>
      <c r="G118" s="266" t="s">
        <v>45</v>
      </c>
      <c r="H118" s="196">
        <v>89</v>
      </c>
      <c r="I118" s="354"/>
      <c r="J118" s="260"/>
      <c r="K118" s="117"/>
      <c r="L118" s="117"/>
      <c r="M118" s="3"/>
      <c r="N118" s="3"/>
      <c r="O118" s="3"/>
      <c r="P118" s="3"/>
      <c r="Q118" s="3"/>
    </row>
    <row r="119" spans="1:17" ht="12.75" hidden="1" customHeight="1">
      <c r="A119" s="324">
        <v>2</v>
      </c>
      <c r="B119" s="278">
        <v>6</v>
      </c>
      <c r="C119" s="276">
        <v>4</v>
      </c>
      <c r="D119" s="277"/>
      <c r="E119" s="278"/>
      <c r="F119" s="312"/>
      <c r="G119" s="305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125">
        <f t="shared" si="11"/>
        <v>0</v>
      </c>
      <c r="L119" s="12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283">
        <v>2</v>
      </c>
      <c r="B120" s="280">
        <v>6</v>
      </c>
      <c r="C120" s="266">
        <v>4</v>
      </c>
      <c r="D120" s="281">
        <v>1</v>
      </c>
      <c r="E120" s="280"/>
      <c r="F120" s="217"/>
      <c r="G120" s="266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129">
        <f t="shared" si="11"/>
        <v>0</v>
      </c>
      <c r="L120" s="127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283">
        <v>2</v>
      </c>
      <c r="B121" s="280">
        <v>6</v>
      </c>
      <c r="C121" s="266">
        <v>4</v>
      </c>
      <c r="D121" s="281">
        <v>1</v>
      </c>
      <c r="E121" s="280">
        <v>1</v>
      </c>
      <c r="F121" s="217"/>
      <c r="G121" s="266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129">
        <f t="shared" si="11"/>
        <v>0</v>
      </c>
      <c r="L121" s="127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283">
        <v>2</v>
      </c>
      <c r="B122" s="280">
        <v>6</v>
      </c>
      <c r="C122" s="266">
        <v>4</v>
      </c>
      <c r="D122" s="281">
        <v>1</v>
      </c>
      <c r="E122" s="280">
        <v>1</v>
      </c>
      <c r="F122" s="217">
        <v>1</v>
      </c>
      <c r="G122" s="266" t="s">
        <v>46</v>
      </c>
      <c r="H122" s="196">
        <v>93</v>
      </c>
      <c r="I122" s="354"/>
      <c r="J122" s="260"/>
      <c r="K122" s="117"/>
      <c r="L122" s="117"/>
      <c r="M122" s="3"/>
      <c r="N122" s="3"/>
      <c r="O122" s="3"/>
      <c r="P122" s="3"/>
      <c r="Q122" s="3"/>
    </row>
    <row r="123" spans="1:17" ht="12.75" hidden="1" customHeight="1">
      <c r="A123" s="286">
        <v>2</v>
      </c>
      <c r="B123" s="306">
        <v>6</v>
      </c>
      <c r="C123" s="325">
        <v>5</v>
      </c>
      <c r="D123" s="326"/>
      <c r="E123" s="306"/>
      <c r="F123" s="327"/>
      <c r="G123" s="328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151">
        <f t="shared" si="12"/>
        <v>0</v>
      </c>
      <c r="L123" s="14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283">
        <v>2</v>
      </c>
      <c r="B124" s="280">
        <v>6</v>
      </c>
      <c r="C124" s="266">
        <v>5</v>
      </c>
      <c r="D124" s="281">
        <v>1</v>
      </c>
      <c r="E124" s="280"/>
      <c r="F124" s="217"/>
      <c r="G124" s="281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129">
        <f t="shared" si="12"/>
        <v>0</v>
      </c>
      <c r="L124" s="127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283">
        <v>2</v>
      </c>
      <c r="B125" s="280">
        <v>6</v>
      </c>
      <c r="C125" s="266">
        <v>5</v>
      </c>
      <c r="D125" s="281">
        <v>1</v>
      </c>
      <c r="E125" s="280">
        <v>1</v>
      </c>
      <c r="F125" s="217"/>
      <c r="G125" s="281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129">
        <f t="shared" si="12"/>
        <v>0</v>
      </c>
      <c r="L125" s="127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280">
        <v>2</v>
      </c>
      <c r="B126" s="266">
        <v>6</v>
      </c>
      <c r="C126" s="280">
        <v>5</v>
      </c>
      <c r="D126" s="280">
        <v>1</v>
      </c>
      <c r="E126" s="281">
        <v>1</v>
      </c>
      <c r="F126" s="217">
        <v>1</v>
      </c>
      <c r="G126" s="281" t="s">
        <v>101</v>
      </c>
      <c r="H126" s="196">
        <v>97</v>
      </c>
      <c r="I126" s="354"/>
      <c r="J126" s="260"/>
      <c r="K126" s="117"/>
      <c r="L126" s="117"/>
      <c r="M126" s="3"/>
      <c r="N126" s="3"/>
      <c r="O126" s="3"/>
      <c r="P126" s="3"/>
      <c r="Q126" s="3"/>
    </row>
    <row r="127" spans="1:17" ht="12.75" hidden="1" customHeight="1">
      <c r="A127" s="321">
        <v>2</v>
      </c>
      <c r="B127" s="274">
        <v>7</v>
      </c>
      <c r="C127" s="274"/>
      <c r="D127" s="308"/>
      <c r="E127" s="308"/>
      <c r="F127" s="309"/>
      <c r="G127" s="311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129">
        <f>SUM(K128+K133+K138)</f>
        <v>0</v>
      </c>
      <c r="L127" s="127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283">
        <v>2</v>
      </c>
      <c r="B128" s="280">
        <v>7</v>
      </c>
      <c r="C128" s="280">
        <v>1</v>
      </c>
      <c r="D128" s="266"/>
      <c r="E128" s="266"/>
      <c r="F128" s="215"/>
      <c r="G128" s="317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129">
        <f t="shared" si="13"/>
        <v>0</v>
      </c>
      <c r="L128" s="127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283">
        <v>2</v>
      </c>
      <c r="B129" s="280">
        <v>7</v>
      </c>
      <c r="C129" s="280">
        <v>1</v>
      </c>
      <c r="D129" s="266">
        <v>1</v>
      </c>
      <c r="E129" s="266"/>
      <c r="F129" s="215"/>
      <c r="G129" s="281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129">
        <f t="shared" si="13"/>
        <v>0</v>
      </c>
      <c r="L129" s="127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283">
        <v>2</v>
      </c>
      <c r="B130" s="280">
        <v>7</v>
      </c>
      <c r="C130" s="280">
        <v>1</v>
      </c>
      <c r="D130" s="266">
        <v>1</v>
      </c>
      <c r="E130" s="266">
        <v>1</v>
      </c>
      <c r="F130" s="215"/>
      <c r="G130" s="281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129">
        <f>SUM(K131:K132)</f>
        <v>0</v>
      </c>
      <c r="L130" s="127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324">
        <v>2</v>
      </c>
      <c r="B131" s="278">
        <v>7</v>
      </c>
      <c r="C131" s="324">
        <v>1</v>
      </c>
      <c r="D131" s="280">
        <v>1</v>
      </c>
      <c r="E131" s="276">
        <v>1</v>
      </c>
      <c r="F131" s="279">
        <v>1</v>
      </c>
      <c r="G131" s="277" t="s">
        <v>104</v>
      </c>
      <c r="H131" s="197">
        <v>102</v>
      </c>
      <c r="I131" s="361"/>
      <c r="J131" s="361"/>
      <c r="K131" s="115"/>
      <c r="L131" s="115"/>
      <c r="M131" s="3"/>
      <c r="N131" s="3"/>
      <c r="O131" s="3"/>
      <c r="P131" s="3"/>
      <c r="Q131" s="3"/>
    </row>
    <row r="132" spans="1:17" ht="12.75" hidden="1" customHeight="1">
      <c r="A132" s="280">
        <v>2</v>
      </c>
      <c r="B132" s="280">
        <v>7</v>
      </c>
      <c r="C132" s="283">
        <v>1</v>
      </c>
      <c r="D132" s="280">
        <v>1</v>
      </c>
      <c r="E132" s="266">
        <v>1</v>
      </c>
      <c r="F132" s="215">
        <v>2</v>
      </c>
      <c r="G132" s="281" t="s">
        <v>105</v>
      </c>
      <c r="H132" s="197">
        <v>103</v>
      </c>
      <c r="I132" s="362"/>
      <c r="J132" s="246"/>
      <c r="K132" s="116"/>
      <c r="L132" s="116"/>
      <c r="M132" s="3"/>
      <c r="N132" s="3"/>
      <c r="O132" s="3"/>
      <c r="P132" s="3"/>
      <c r="Q132" s="3"/>
    </row>
    <row r="133" spans="1:17" ht="12.75" hidden="1" customHeight="1">
      <c r="A133" s="286">
        <v>2</v>
      </c>
      <c r="B133" s="287">
        <v>7</v>
      </c>
      <c r="C133" s="286">
        <v>2</v>
      </c>
      <c r="D133" s="287"/>
      <c r="E133" s="268"/>
      <c r="F133" s="289"/>
      <c r="G133" s="329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153">
        <f t="shared" si="14"/>
        <v>0</v>
      </c>
      <c r="L133" s="148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283">
        <v>2</v>
      </c>
      <c r="B134" s="280">
        <v>7</v>
      </c>
      <c r="C134" s="283">
        <v>2</v>
      </c>
      <c r="D134" s="280">
        <v>1</v>
      </c>
      <c r="E134" s="266"/>
      <c r="F134" s="215"/>
      <c r="G134" s="281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129">
        <f t="shared" si="14"/>
        <v>0</v>
      </c>
      <c r="L134" s="127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283">
        <v>2</v>
      </c>
      <c r="B135" s="280">
        <v>7</v>
      </c>
      <c r="C135" s="283">
        <v>2</v>
      </c>
      <c r="D135" s="280">
        <v>1</v>
      </c>
      <c r="E135" s="266">
        <v>1</v>
      </c>
      <c r="F135" s="215"/>
      <c r="G135" s="281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283">
        <v>2</v>
      </c>
      <c r="B136" s="280">
        <v>7</v>
      </c>
      <c r="C136" s="283">
        <v>2</v>
      </c>
      <c r="D136" s="280">
        <v>1</v>
      </c>
      <c r="E136" s="266">
        <v>1</v>
      </c>
      <c r="F136" s="215">
        <v>1</v>
      </c>
      <c r="G136" s="281" t="s">
        <v>106</v>
      </c>
      <c r="H136" s="197">
        <v>107</v>
      </c>
      <c r="I136" s="362"/>
      <c r="J136" s="246"/>
      <c r="K136" s="116"/>
      <c r="L136" s="116"/>
      <c r="M136" s="3"/>
      <c r="N136" s="3"/>
      <c r="O136" s="3"/>
      <c r="P136" s="3"/>
      <c r="Q136" s="3"/>
    </row>
    <row r="137" spans="1:17" ht="12.75" hidden="1" customHeight="1">
      <c r="A137" s="283">
        <v>2</v>
      </c>
      <c r="B137" s="280">
        <v>7</v>
      </c>
      <c r="C137" s="283">
        <v>2</v>
      </c>
      <c r="D137" s="280">
        <v>1</v>
      </c>
      <c r="E137" s="266">
        <v>1</v>
      </c>
      <c r="F137" s="215">
        <v>2</v>
      </c>
      <c r="G137" s="281" t="s">
        <v>107</v>
      </c>
      <c r="H137" s="197">
        <v>108</v>
      </c>
      <c r="I137" s="246"/>
      <c r="J137" s="246"/>
      <c r="K137" s="116"/>
      <c r="L137" s="116"/>
      <c r="M137" s="3"/>
      <c r="N137" s="3"/>
      <c r="O137" s="3"/>
      <c r="P137" s="3"/>
      <c r="Q137" s="3"/>
    </row>
    <row r="138" spans="1:17" ht="12.75" hidden="1" customHeight="1">
      <c r="A138" s="283">
        <v>2</v>
      </c>
      <c r="B138" s="280">
        <v>7</v>
      </c>
      <c r="C138" s="283">
        <v>3</v>
      </c>
      <c r="D138" s="280"/>
      <c r="E138" s="266"/>
      <c r="F138" s="215"/>
      <c r="G138" s="317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129">
        <f t="shared" si="15"/>
        <v>0</v>
      </c>
      <c r="L138" s="127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286">
        <v>2</v>
      </c>
      <c r="B139" s="306">
        <v>7</v>
      </c>
      <c r="C139" s="330">
        <v>3</v>
      </c>
      <c r="D139" s="306">
        <v>1</v>
      </c>
      <c r="E139" s="325"/>
      <c r="F139" s="331"/>
      <c r="G139" s="326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151">
        <f t="shared" si="15"/>
        <v>0</v>
      </c>
      <c r="L139" s="14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283">
        <v>2</v>
      </c>
      <c r="B140" s="280">
        <v>7</v>
      </c>
      <c r="C140" s="283">
        <v>3</v>
      </c>
      <c r="D140" s="280">
        <v>1</v>
      </c>
      <c r="E140" s="266">
        <v>1</v>
      </c>
      <c r="F140" s="215"/>
      <c r="G140" s="281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324">
        <v>2</v>
      </c>
      <c r="B141" s="278">
        <v>7</v>
      </c>
      <c r="C141" s="324">
        <v>3</v>
      </c>
      <c r="D141" s="278">
        <v>1</v>
      </c>
      <c r="E141" s="276">
        <v>1</v>
      </c>
      <c r="F141" s="279">
        <v>1</v>
      </c>
      <c r="G141" s="277" t="s">
        <v>109</v>
      </c>
      <c r="H141" s="197">
        <v>112</v>
      </c>
      <c r="I141" s="364"/>
      <c r="J141" s="361"/>
      <c r="K141" s="115"/>
      <c r="L141" s="115"/>
      <c r="M141" s="3"/>
      <c r="N141" s="3"/>
      <c r="O141" s="3"/>
      <c r="P141" s="3"/>
      <c r="Q141" s="3"/>
    </row>
    <row r="142" spans="1:17" ht="12.75" hidden="1" customHeight="1">
      <c r="A142" s="283">
        <v>2</v>
      </c>
      <c r="B142" s="280">
        <v>7</v>
      </c>
      <c r="C142" s="283">
        <v>3</v>
      </c>
      <c r="D142" s="280">
        <v>1</v>
      </c>
      <c r="E142" s="266">
        <v>1</v>
      </c>
      <c r="F142" s="215">
        <v>2</v>
      </c>
      <c r="G142" s="281" t="s">
        <v>110</v>
      </c>
      <c r="H142" s="197">
        <v>113</v>
      </c>
      <c r="I142" s="246"/>
      <c r="J142" s="260"/>
      <c r="K142" s="117"/>
      <c r="L142" s="117"/>
      <c r="M142" s="3"/>
      <c r="N142" s="3"/>
      <c r="O142" s="3"/>
      <c r="P142" s="3"/>
      <c r="Q142" s="3"/>
    </row>
    <row r="143" spans="1:17" ht="12.75" hidden="1" customHeight="1">
      <c r="A143" s="321">
        <v>2</v>
      </c>
      <c r="B143" s="321">
        <v>8</v>
      </c>
      <c r="C143" s="274"/>
      <c r="D143" s="285"/>
      <c r="E143" s="275"/>
      <c r="F143" s="332"/>
      <c r="G143" s="333" t="s">
        <v>48</v>
      </c>
      <c r="H143" s="197">
        <v>114</v>
      </c>
      <c r="I143" s="352">
        <f>I144</f>
        <v>0</v>
      </c>
      <c r="J143" s="351">
        <f>J144</f>
        <v>0</v>
      </c>
      <c r="K143" s="125">
        <f>K144</f>
        <v>0</v>
      </c>
      <c r="L143" s="12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286">
        <v>2</v>
      </c>
      <c r="B144" s="286">
        <v>8</v>
      </c>
      <c r="C144" s="286">
        <v>1</v>
      </c>
      <c r="D144" s="287"/>
      <c r="E144" s="268"/>
      <c r="F144" s="289"/>
      <c r="G144" s="313" t="s">
        <v>48</v>
      </c>
      <c r="H144" s="197">
        <v>115</v>
      </c>
      <c r="I144" s="352">
        <f>I145+I149</f>
        <v>0</v>
      </c>
      <c r="J144" s="351">
        <f>J145+J149</f>
        <v>0</v>
      </c>
      <c r="K144" s="125">
        <f>K145+K149</f>
        <v>0</v>
      </c>
      <c r="L144" s="12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283">
        <v>2</v>
      </c>
      <c r="B145" s="280">
        <v>8</v>
      </c>
      <c r="C145" s="281">
        <v>1</v>
      </c>
      <c r="D145" s="280">
        <v>1</v>
      </c>
      <c r="E145" s="266"/>
      <c r="F145" s="215"/>
      <c r="G145" s="281" t="s">
        <v>41</v>
      </c>
      <c r="H145" s="197">
        <v>116</v>
      </c>
      <c r="I145" s="250">
        <f>I146</f>
        <v>0</v>
      </c>
      <c r="J145" s="265">
        <f>J146</f>
        <v>0</v>
      </c>
      <c r="K145" s="129">
        <f>K146</f>
        <v>0</v>
      </c>
      <c r="L145" s="127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283">
        <v>2</v>
      </c>
      <c r="B146" s="280">
        <v>8</v>
      </c>
      <c r="C146" s="277">
        <v>1</v>
      </c>
      <c r="D146" s="278">
        <v>1</v>
      </c>
      <c r="E146" s="276">
        <v>1</v>
      </c>
      <c r="F146" s="279"/>
      <c r="G146" s="277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125">
        <f>SUM(K147:K148)</f>
        <v>0</v>
      </c>
      <c r="L146" s="12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280">
        <v>2</v>
      </c>
      <c r="B147" s="278">
        <v>8</v>
      </c>
      <c r="C147" s="281">
        <v>1</v>
      </c>
      <c r="D147" s="280">
        <v>1</v>
      </c>
      <c r="E147" s="266">
        <v>1</v>
      </c>
      <c r="F147" s="215">
        <v>1</v>
      </c>
      <c r="G147" s="281" t="s">
        <v>49</v>
      </c>
      <c r="H147" s="197">
        <v>118</v>
      </c>
      <c r="I147" s="246"/>
      <c r="J147" s="246"/>
      <c r="K147" s="116"/>
      <c r="L147" s="116"/>
      <c r="M147" s="3"/>
      <c r="N147" s="3"/>
      <c r="O147" s="3"/>
      <c r="P147" s="3"/>
      <c r="Q147" s="3"/>
    </row>
    <row r="148" spans="1:17" ht="12.75" hidden="1" customHeight="1">
      <c r="A148" s="286">
        <v>2</v>
      </c>
      <c r="B148" s="306">
        <v>8</v>
      </c>
      <c r="C148" s="326">
        <v>1</v>
      </c>
      <c r="D148" s="306">
        <v>1</v>
      </c>
      <c r="E148" s="325">
        <v>1</v>
      </c>
      <c r="F148" s="331">
        <v>2</v>
      </c>
      <c r="G148" s="326" t="s">
        <v>111</v>
      </c>
      <c r="H148" s="197">
        <v>119</v>
      </c>
      <c r="I148" s="365"/>
      <c r="J148" s="366"/>
      <c r="K148" s="122"/>
      <c r="L148" s="122"/>
      <c r="M148" s="3"/>
      <c r="N148" s="3"/>
      <c r="O148" s="3"/>
      <c r="P148" s="3"/>
      <c r="Q148" s="3"/>
    </row>
    <row r="149" spans="1:17" ht="12.75" hidden="1" customHeight="1">
      <c r="A149" s="283">
        <v>2</v>
      </c>
      <c r="B149" s="280">
        <v>8</v>
      </c>
      <c r="C149" s="281">
        <v>1</v>
      </c>
      <c r="D149" s="280">
        <v>2</v>
      </c>
      <c r="E149" s="266"/>
      <c r="F149" s="215"/>
      <c r="G149" s="281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129">
        <f t="shared" si="16"/>
        <v>0</v>
      </c>
      <c r="L149" s="127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283">
        <v>2</v>
      </c>
      <c r="B150" s="280">
        <v>8</v>
      </c>
      <c r="C150" s="281">
        <v>1</v>
      </c>
      <c r="D150" s="280">
        <v>2</v>
      </c>
      <c r="E150" s="266">
        <v>1</v>
      </c>
      <c r="F150" s="215"/>
      <c r="G150" s="281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129">
        <f t="shared" si="16"/>
        <v>0</v>
      </c>
      <c r="L150" s="127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286">
        <v>2</v>
      </c>
      <c r="B151" s="287">
        <v>8</v>
      </c>
      <c r="C151" s="288">
        <v>1</v>
      </c>
      <c r="D151" s="287">
        <v>2</v>
      </c>
      <c r="E151" s="268">
        <v>1</v>
      </c>
      <c r="F151" s="289">
        <v>1</v>
      </c>
      <c r="G151" s="288" t="s">
        <v>151</v>
      </c>
      <c r="H151" s="197">
        <v>122</v>
      </c>
      <c r="I151" s="367"/>
      <c r="J151" s="260"/>
      <c r="K151" s="117"/>
      <c r="L151" s="117"/>
      <c r="M151" s="3"/>
      <c r="N151" s="3"/>
      <c r="O151" s="3"/>
      <c r="P151" s="3"/>
      <c r="Q151" s="3"/>
    </row>
    <row r="152" spans="1:17" ht="12.75" hidden="1" customHeight="1">
      <c r="A152" s="321">
        <v>2</v>
      </c>
      <c r="B152" s="274">
        <v>9</v>
      </c>
      <c r="C152" s="311"/>
      <c r="D152" s="274"/>
      <c r="E152" s="308"/>
      <c r="F152" s="309"/>
      <c r="G152" s="311" t="s">
        <v>155</v>
      </c>
      <c r="H152" s="197">
        <v>123</v>
      </c>
      <c r="I152" s="250">
        <f>I153+I157</f>
        <v>0</v>
      </c>
      <c r="J152" s="265">
        <f>J153+J157</f>
        <v>0</v>
      </c>
      <c r="K152" s="129">
        <f>K153+K157</f>
        <v>0</v>
      </c>
      <c r="L152" s="127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283">
        <v>2</v>
      </c>
      <c r="B153" s="280">
        <v>9</v>
      </c>
      <c r="C153" s="281">
        <v>1</v>
      </c>
      <c r="D153" s="280"/>
      <c r="E153" s="266"/>
      <c r="F153" s="215"/>
      <c r="G153" s="317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129">
        <f t="shared" si="17"/>
        <v>0</v>
      </c>
      <c r="L153" s="127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324">
        <v>2</v>
      </c>
      <c r="B154" s="278">
        <v>9</v>
      </c>
      <c r="C154" s="277">
        <v>1</v>
      </c>
      <c r="D154" s="278">
        <v>1</v>
      </c>
      <c r="E154" s="276"/>
      <c r="F154" s="279"/>
      <c r="G154" s="277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125">
        <f t="shared" si="17"/>
        <v>0</v>
      </c>
      <c r="L154" s="12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283">
        <v>2</v>
      </c>
      <c r="B155" s="280">
        <v>9</v>
      </c>
      <c r="C155" s="283">
        <v>1</v>
      </c>
      <c r="D155" s="280">
        <v>1</v>
      </c>
      <c r="E155" s="266">
        <v>1</v>
      </c>
      <c r="F155" s="215"/>
      <c r="G155" s="281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129">
        <f t="shared" si="17"/>
        <v>0</v>
      </c>
      <c r="L155" s="127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324">
        <v>2</v>
      </c>
      <c r="B156" s="278">
        <v>9</v>
      </c>
      <c r="C156" s="278">
        <v>1</v>
      </c>
      <c r="D156" s="278">
        <v>1</v>
      </c>
      <c r="E156" s="276">
        <v>1</v>
      </c>
      <c r="F156" s="279">
        <v>1</v>
      </c>
      <c r="G156" s="277" t="s">
        <v>36</v>
      </c>
      <c r="H156" s="197">
        <v>127</v>
      </c>
      <c r="I156" s="364"/>
      <c r="J156" s="361"/>
      <c r="K156" s="115"/>
      <c r="L156" s="115"/>
      <c r="M156" s="3"/>
      <c r="N156" s="3"/>
      <c r="O156" s="3"/>
      <c r="P156" s="3"/>
      <c r="Q156" s="3"/>
    </row>
    <row r="157" spans="1:17" ht="12.75" hidden="1" customHeight="1">
      <c r="A157" s="283">
        <v>2</v>
      </c>
      <c r="B157" s="280">
        <v>9</v>
      </c>
      <c r="C157" s="280">
        <v>2</v>
      </c>
      <c r="D157" s="280"/>
      <c r="E157" s="266"/>
      <c r="F157" s="215"/>
      <c r="G157" s="317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129">
        <f>SUM(K158+K163)</f>
        <v>0</v>
      </c>
      <c r="L157" s="127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283">
        <v>2</v>
      </c>
      <c r="B158" s="280">
        <v>9</v>
      </c>
      <c r="C158" s="280">
        <v>2</v>
      </c>
      <c r="D158" s="278">
        <v>1</v>
      </c>
      <c r="E158" s="276"/>
      <c r="F158" s="279"/>
      <c r="G158" s="277" t="s">
        <v>41</v>
      </c>
      <c r="H158" s="197">
        <v>129</v>
      </c>
      <c r="I158" s="352">
        <f>I159</f>
        <v>0</v>
      </c>
      <c r="J158" s="351">
        <f>J159</f>
        <v>0</v>
      </c>
      <c r="K158" s="125">
        <f>K159</f>
        <v>0</v>
      </c>
      <c r="L158" s="12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324">
        <v>2</v>
      </c>
      <c r="B159" s="278">
        <v>9</v>
      </c>
      <c r="C159" s="278">
        <v>2</v>
      </c>
      <c r="D159" s="280">
        <v>1</v>
      </c>
      <c r="E159" s="266">
        <v>1</v>
      </c>
      <c r="F159" s="215"/>
      <c r="G159" s="281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129">
        <f>SUM(K160:K162)</f>
        <v>0</v>
      </c>
      <c r="L159" s="127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286">
        <v>2</v>
      </c>
      <c r="B160" s="306">
        <v>9</v>
      </c>
      <c r="C160" s="306">
        <v>2</v>
      </c>
      <c r="D160" s="306">
        <v>1</v>
      </c>
      <c r="E160" s="325">
        <v>1</v>
      </c>
      <c r="F160" s="331">
        <v>1</v>
      </c>
      <c r="G160" s="326" t="s">
        <v>112</v>
      </c>
      <c r="H160" s="197">
        <v>131</v>
      </c>
      <c r="I160" s="365"/>
      <c r="J160" s="355"/>
      <c r="K160" s="126"/>
      <c r="L160" s="126"/>
      <c r="M160" s="3"/>
      <c r="N160" s="3"/>
      <c r="O160" s="3"/>
      <c r="P160" s="3"/>
      <c r="Q160" s="3"/>
    </row>
    <row r="161" spans="1:17" ht="12.75" hidden="1" customHeight="1">
      <c r="A161" s="283">
        <v>2</v>
      </c>
      <c r="B161" s="280">
        <v>9</v>
      </c>
      <c r="C161" s="280">
        <v>2</v>
      </c>
      <c r="D161" s="280">
        <v>1</v>
      </c>
      <c r="E161" s="266">
        <v>1</v>
      </c>
      <c r="F161" s="215">
        <v>2</v>
      </c>
      <c r="G161" s="281" t="s">
        <v>50</v>
      </c>
      <c r="H161" s="197">
        <v>132</v>
      </c>
      <c r="I161" s="246"/>
      <c r="J161" s="357"/>
      <c r="K161" s="131"/>
      <c r="L161" s="131"/>
      <c r="M161" s="3"/>
      <c r="N161" s="3"/>
      <c r="O161" s="3"/>
      <c r="P161" s="3"/>
      <c r="Q161" s="3"/>
    </row>
    <row r="162" spans="1:17" ht="12.75" hidden="1" customHeight="1">
      <c r="A162" s="283">
        <v>2</v>
      </c>
      <c r="B162" s="280">
        <v>9</v>
      </c>
      <c r="C162" s="280">
        <v>2</v>
      </c>
      <c r="D162" s="280">
        <v>1</v>
      </c>
      <c r="E162" s="266">
        <v>1</v>
      </c>
      <c r="F162" s="215">
        <v>3</v>
      </c>
      <c r="G162" s="281" t="s">
        <v>51</v>
      </c>
      <c r="H162" s="197">
        <v>133</v>
      </c>
      <c r="I162" s="362"/>
      <c r="J162" s="246"/>
      <c r="K162" s="116"/>
      <c r="L162" s="116"/>
      <c r="M162" s="3"/>
      <c r="N162" s="3"/>
      <c r="O162" s="3"/>
      <c r="P162" s="3"/>
      <c r="Q162" s="3"/>
    </row>
    <row r="163" spans="1:17" ht="12.75" hidden="1" customHeight="1">
      <c r="A163" s="330">
        <v>2</v>
      </c>
      <c r="B163" s="306">
        <v>9</v>
      </c>
      <c r="C163" s="306">
        <v>2</v>
      </c>
      <c r="D163" s="306">
        <v>2</v>
      </c>
      <c r="E163" s="325"/>
      <c r="F163" s="331"/>
      <c r="G163" s="281" t="s">
        <v>42</v>
      </c>
      <c r="H163" s="197">
        <v>134</v>
      </c>
      <c r="I163" s="250">
        <f>I164</f>
        <v>0</v>
      </c>
      <c r="J163" s="265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283">
        <v>2</v>
      </c>
      <c r="B164" s="280">
        <v>9</v>
      </c>
      <c r="C164" s="280">
        <v>2</v>
      </c>
      <c r="D164" s="280">
        <v>2</v>
      </c>
      <c r="E164" s="266">
        <v>1</v>
      </c>
      <c r="F164" s="215"/>
      <c r="G164" s="277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125">
        <f>SUM(K165:K167)</f>
        <v>0</v>
      </c>
      <c r="L164" s="125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283">
        <v>2</v>
      </c>
      <c r="B165" s="280">
        <v>9</v>
      </c>
      <c r="C165" s="280">
        <v>2</v>
      </c>
      <c r="D165" s="280">
        <v>2</v>
      </c>
      <c r="E165" s="280">
        <v>1</v>
      </c>
      <c r="F165" s="215">
        <v>1</v>
      </c>
      <c r="G165" s="334" t="s">
        <v>134</v>
      </c>
      <c r="H165" s="197">
        <v>136</v>
      </c>
      <c r="I165" s="362"/>
      <c r="J165" s="355"/>
      <c r="K165" s="126"/>
      <c r="L165" s="126"/>
      <c r="M165" s="3"/>
      <c r="N165" s="3"/>
      <c r="O165" s="3"/>
      <c r="P165" s="3"/>
      <c r="Q165" s="3"/>
    </row>
    <row r="166" spans="1:17" ht="12.75" hidden="1" customHeight="1">
      <c r="A166" s="314">
        <v>2</v>
      </c>
      <c r="B166" s="319">
        <v>9</v>
      </c>
      <c r="C166" s="314">
        <v>2</v>
      </c>
      <c r="D166" s="269">
        <v>2</v>
      </c>
      <c r="E166" s="269">
        <v>1</v>
      </c>
      <c r="F166" s="335">
        <v>2</v>
      </c>
      <c r="G166" s="319" t="s">
        <v>53</v>
      </c>
      <c r="H166" s="198">
        <v>137</v>
      </c>
      <c r="I166" s="355"/>
      <c r="J166" s="260"/>
      <c r="K166" s="117"/>
      <c r="L166" s="117"/>
      <c r="M166" s="3"/>
      <c r="N166" s="3"/>
      <c r="O166" s="3"/>
      <c r="P166" s="3"/>
      <c r="Q166" s="3"/>
    </row>
    <row r="167" spans="1:17" ht="12.75" hidden="1" customHeight="1">
      <c r="A167" s="291">
        <v>2</v>
      </c>
      <c r="B167" s="316">
        <v>9</v>
      </c>
      <c r="C167" s="299">
        <v>2</v>
      </c>
      <c r="D167" s="300">
        <v>2</v>
      </c>
      <c r="E167" s="300">
        <v>1</v>
      </c>
      <c r="F167" s="301">
        <v>3</v>
      </c>
      <c r="G167" s="300" t="s">
        <v>113</v>
      </c>
      <c r="H167" s="199">
        <v>138</v>
      </c>
      <c r="I167" s="357"/>
      <c r="J167" s="357"/>
      <c r="K167" s="131"/>
      <c r="L167" s="131"/>
      <c r="M167" s="3"/>
      <c r="N167" s="3"/>
      <c r="O167" s="3"/>
      <c r="P167" s="3"/>
      <c r="Q167" s="3"/>
    </row>
    <row r="168" spans="1:17" ht="12.75" hidden="1" customHeight="1">
      <c r="A168" s="270">
        <v>3</v>
      </c>
      <c r="B168" s="272"/>
      <c r="C168" s="270"/>
      <c r="D168" s="271"/>
      <c r="E168" s="271"/>
      <c r="F168" s="273"/>
      <c r="G168" s="33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111">
        <f>SUM(K169+K221+K280)</f>
        <v>0</v>
      </c>
      <c r="L168" s="110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321">
        <v>3</v>
      </c>
      <c r="B169" s="274">
        <v>1</v>
      </c>
      <c r="C169" s="285"/>
      <c r="D169" s="275"/>
      <c r="E169" s="275"/>
      <c r="F169" s="332"/>
      <c r="G169" s="33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123">
        <f>SUM(K170+K192+K200+K211+K215)</f>
        <v>0</v>
      </c>
      <c r="L169" s="12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278">
        <v>3</v>
      </c>
      <c r="B170" s="277">
        <v>1</v>
      </c>
      <c r="C170" s="278">
        <v>1</v>
      </c>
      <c r="D170" s="276"/>
      <c r="E170" s="276"/>
      <c r="F170" s="338"/>
      <c r="G170" s="339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129">
        <f>SUM(K171+K174+K179+K184+K189)</f>
        <v>0</v>
      </c>
      <c r="L170" s="127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280">
        <v>3</v>
      </c>
      <c r="B171" s="281">
        <v>1</v>
      </c>
      <c r="C171" s="280">
        <v>1</v>
      </c>
      <c r="D171" s="266">
        <v>1</v>
      </c>
      <c r="E171" s="266"/>
      <c r="F171" s="221"/>
      <c r="G171" s="28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125">
        <f t="shared" si="18"/>
        <v>0</v>
      </c>
      <c r="L171" s="12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280">
        <v>3</v>
      </c>
      <c r="B172" s="281">
        <v>1</v>
      </c>
      <c r="C172" s="280">
        <v>1</v>
      </c>
      <c r="D172" s="266">
        <v>1</v>
      </c>
      <c r="E172" s="266">
        <v>1</v>
      </c>
      <c r="F172" s="217"/>
      <c r="G172" s="281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127">
        <f t="shared" si="18"/>
        <v>0</v>
      </c>
      <c r="L172" s="127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280">
        <v>3</v>
      </c>
      <c r="B173" s="281">
        <v>1</v>
      </c>
      <c r="C173" s="280">
        <v>1</v>
      </c>
      <c r="D173" s="266">
        <v>1</v>
      </c>
      <c r="E173" s="266">
        <v>1</v>
      </c>
      <c r="F173" s="217">
        <v>1</v>
      </c>
      <c r="G173" s="281" t="s">
        <v>57</v>
      </c>
      <c r="H173" s="199">
        <v>144</v>
      </c>
      <c r="I173" s="354"/>
      <c r="J173" s="260"/>
      <c r="K173" s="117"/>
      <c r="L173" s="117"/>
      <c r="M173" s="3"/>
      <c r="N173" s="3"/>
      <c r="O173" s="3"/>
      <c r="P173" s="3"/>
      <c r="Q173" s="3"/>
    </row>
    <row r="174" spans="1:17" ht="12.75" hidden="1" customHeight="1">
      <c r="A174" s="278">
        <v>3</v>
      </c>
      <c r="B174" s="276">
        <v>1</v>
      </c>
      <c r="C174" s="276">
        <v>1</v>
      </c>
      <c r="D174" s="276">
        <v>2</v>
      </c>
      <c r="E174" s="276"/>
      <c r="F174" s="279"/>
      <c r="G174" s="277" t="s">
        <v>114</v>
      </c>
      <c r="H174" s="198">
        <v>145</v>
      </c>
      <c r="I174" s="263">
        <f>I175</f>
        <v>0</v>
      </c>
      <c r="J174" s="351">
        <f>J175</f>
        <v>0</v>
      </c>
      <c r="K174" s="125">
        <f>K175</f>
        <v>0</v>
      </c>
      <c r="L174" s="12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280">
        <v>3</v>
      </c>
      <c r="B175" s="266">
        <v>1</v>
      </c>
      <c r="C175" s="266">
        <v>1</v>
      </c>
      <c r="D175" s="266">
        <v>2</v>
      </c>
      <c r="E175" s="266">
        <v>1</v>
      </c>
      <c r="F175" s="215"/>
      <c r="G175" s="281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129">
        <f>SUM(K176:K178)</f>
        <v>0</v>
      </c>
      <c r="L175" s="127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278">
        <v>3</v>
      </c>
      <c r="B176" s="276">
        <v>1</v>
      </c>
      <c r="C176" s="276">
        <v>1</v>
      </c>
      <c r="D176" s="276">
        <v>2</v>
      </c>
      <c r="E176" s="276">
        <v>1</v>
      </c>
      <c r="F176" s="279">
        <v>1</v>
      </c>
      <c r="G176" s="277" t="s">
        <v>58</v>
      </c>
      <c r="H176" s="198">
        <v>147</v>
      </c>
      <c r="I176" s="355"/>
      <c r="J176" s="261"/>
      <c r="K176" s="114"/>
      <c r="L176" s="132"/>
      <c r="M176" s="3"/>
      <c r="N176" s="3"/>
      <c r="O176" s="3"/>
      <c r="P176" s="3"/>
      <c r="Q176" s="3"/>
    </row>
    <row r="177" spans="1:17" ht="12.75" hidden="1" customHeight="1">
      <c r="A177" s="280">
        <v>3</v>
      </c>
      <c r="B177" s="266">
        <v>1</v>
      </c>
      <c r="C177" s="266">
        <v>1</v>
      </c>
      <c r="D177" s="266">
        <v>2</v>
      </c>
      <c r="E177" s="266">
        <v>1</v>
      </c>
      <c r="F177" s="215">
        <v>2</v>
      </c>
      <c r="G177" s="281" t="s">
        <v>59</v>
      </c>
      <c r="H177" s="199">
        <v>148</v>
      </c>
      <c r="I177" s="354"/>
      <c r="J177" s="260"/>
      <c r="K177" s="117"/>
      <c r="L177" s="117"/>
      <c r="M177" s="3"/>
      <c r="N177" s="3"/>
      <c r="O177" s="3"/>
      <c r="P177" s="3"/>
      <c r="Q177" s="3"/>
    </row>
    <row r="178" spans="1:17" ht="12.75" hidden="1" customHeight="1">
      <c r="A178" s="278">
        <v>3</v>
      </c>
      <c r="B178" s="276">
        <v>1</v>
      </c>
      <c r="C178" s="276">
        <v>1</v>
      </c>
      <c r="D178" s="276">
        <v>2</v>
      </c>
      <c r="E178" s="276">
        <v>1</v>
      </c>
      <c r="F178" s="279">
        <v>3</v>
      </c>
      <c r="G178" s="277" t="s">
        <v>115</v>
      </c>
      <c r="H178" s="198">
        <v>149</v>
      </c>
      <c r="I178" s="355"/>
      <c r="J178" s="261"/>
      <c r="K178" s="114"/>
      <c r="L178" s="132"/>
      <c r="M178" s="3"/>
      <c r="N178" s="3"/>
      <c r="O178" s="3"/>
      <c r="P178" s="3"/>
      <c r="Q178" s="3"/>
    </row>
    <row r="179" spans="1:17" ht="12.75" hidden="1" customHeight="1">
      <c r="A179" s="280">
        <v>3</v>
      </c>
      <c r="B179" s="266">
        <v>1</v>
      </c>
      <c r="C179" s="266">
        <v>1</v>
      </c>
      <c r="D179" s="266">
        <v>3</v>
      </c>
      <c r="E179" s="266"/>
      <c r="F179" s="215"/>
      <c r="G179" s="281" t="s">
        <v>116</v>
      </c>
      <c r="H179" s="199">
        <v>150</v>
      </c>
      <c r="I179" s="248">
        <f>I180</f>
        <v>0</v>
      </c>
      <c r="J179" s="265">
        <f>J180</f>
        <v>0</v>
      </c>
      <c r="K179" s="129">
        <f>K180</f>
        <v>0</v>
      </c>
      <c r="L179" s="127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280">
        <v>3</v>
      </c>
      <c r="B180" s="266">
        <v>1</v>
      </c>
      <c r="C180" s="266">
        <v>1</v>
      </c>
      <c r="D180" s="266">
        <v>3</v>
      </c>
      <c r="E180" s="266">
        <v>1</v>
      </c>
      <c r="F180" s="215"/>
      <c r="G180" s="281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127">
        <f>SUM(K181:K183)</f>
        <v>0</v>
      </c>
      <c r="L180" s="127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280">
        <v>3</v>
      </c>
      <c r="B181" s="266">
        <v>1</v>
      </c>
      <c r="C181" s="266">
        <v>1</v>
      </c>
      <c r="D181" s="266">
        <v>3</v>
      </c>
      <c r="E181" s="266">
        <v>1</v>
      </c>
      <c r="F181" s="215">
        <v>1</v>
      </c>
      <c r="G181" s="281" t="s">
        <v>60</v>
      </c>
      <c r="H181" s="199">
        <v>152</v>
      </c>
      <c r="I181" s="354"/>
      <c r="J181" s="260"/>
      <c r="K181" s="117"/>
      <c r="L181" s="132"/>
      <c r="M181" s="3"/>
      <c r="N181" s="3"/>
      <c r="O181" s="3"/>
      <c r="P181" s="3"/>
      <c r="Q181" s="3"/>
    </row>
    <row r="182" spans="1:17" ht="12.75" hidden="1" customHeight="1">
      <c r="A182" s="280">
        <v>3</v>
      </c>
      <c r="B182" s="266">
        <v>1</v>
      </c>
      <c r="C182" s="266">
        <v>1</v>
      </c>
      <c r="D182" s="266">
        <v>3</v>
      </c>
      <c r="E182" s="266">
        <v>1</v>
      </c>
      <c r="F182" s="215">
        <v>2</v>
      </c>
      <c r="G182" s="281" t="s">
        <v>117</v>
      </c>
      <c r="H182" s="198">
        <v>153</v>
      </c>
      <c r="I182" s="355"/>
      <c r="J182" s="260"/>
      <c r="K182" s="117"/>
      <c r="L182" s="117"/>
      <c r="M182" s="3"/>
      <c r="N182" s="3"/>
      <c r="O182" s="3"/>
      <c r="P182" s="3"/>
      <c r="Q182" s="3"/>
    </row>
    <row r="183" spans="1:17" ht="12.75" hidden="1" customHeight="1">
      <c r="A183" s="280">
        <v>3</v>
      </c>
      <c r="B183" s="266">
        <v>1</v>
      </c>
      <c r="C183" s="266">
        <v>1</v>
      </c>
      <c r="D183" s="266">
        <v>3</v>
      </c>
      <c r="E183" s="266">
        <v>1</v>
      </c>
      <c r="F183" s="215">
        <v>3</v>
      </c>
      <c r="G183" s="280" t="s">
        <v>88</v>
      </c>
      <c r="H183" s="199">
        <v>154</v>
      </c>
      <c r="I183" s="355"/>
      <c r="J183" s="260"/>
      <c r="K183" s="117"/>
      <c r="L183" s="117"/>
      <c r="M183" s="3"/>
      <c r="N183" s="3"/>
      <c r="O183" s="3"/>
      <c r="P183" s="3"/>
      <c r="Q183" s="3"/>
    </row>
    <row r="184" spans="1:17" ht="12.75" hidden="1" customHeight="1">
      <c r="A184" s="287">
        <v>3</v>
      </c>
      <c r="B184" s="268">
        <v>1</v>
      </c>
      <c r="C184" s="268">
        <v>1</v>
      </c>
      <c r="D184" s="268">
        <v>4</v>
      </c>
      <c r="E184" s="268"/>
      <c r="F184" s="289"/>
      <c r="G184" s="288" t="s">
        <v>61</v>
      </c>
      <c r="H184" s="198">
        <v>155</v>
      </c>
      <c r="I184" s="248">
        <f>I185</f>
        <v>0</v>
      </c>
      <c r="J184" s="264">
        <f>J185</f>
        <v>0</v>
      </c>
      <c r="K184" s="153">
        <f>K185</f>
        <v>0</v>
      </c>
      <c r="L184" s="148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280">
        <v>3</v>
      </c>
      <c r="B185" s="266">
        <v>1</v>
      </c>
      <c r="C185" s="266">
        <v>1</v>
      </c>
      <c r="D185" s="266">
        <v>4</v>
      </c>
      <c r="E185" s="266">
        <v>1</v>
      </c>
      <c r="F185" s="215"/>
      <c r="G185" s="281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129">
        <f>SUM(K186:K188)</f>
        <v>0</v>
      </c>
      <c r="L185" s="127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280">
        <v>3</v>
      </c>
      <c r="B186" s="266">
        <v>1</v>
      </c>
      <c r="C186" s="266">
        <v>1</v>
      </c>
      <c r="D186" s="266">
        <v>4</v>
      </c>
      <c r="E186" s="266">
        <v>1</v>
      </c>
      <c r="F186" s="215">
        <v>1</v>
      </c>
      <c r="G186" s="281" t="s">
        <v>62</v>
      </c>
      <c r="H186" s="198">
        <v>157</v>
      </c>
      <c r="I186" s="354"/>
      <c r="J186" s="260"/>
      <c r="K186" s="117"/>
      <c r="L186" s="132"/>
      <c r="M186" s="3"/>
      <c r="N186" s="3"/>
      <c r="O186" s="3"/>
      <c r="P186" s="3"/>
      <c r="Q186" s="3"/>
    </row>
    <row r="187" spans="1:17" ht="12.75" hidden="1" customHeight="1">
      <c r="A187" s="278">
        <v>3</v>
      </c>
      <c r="B187" s="276">
        <v>1</v>
      </c>
      <c r="C187" s="276">
        <v>1</v>
      </c>
      <c r="D187" s="276">
        <v>4</v>
      </c>
      <c r="E187" s="276">
        <v>1</v>
      </c>
      <c r="F187" s="279">
        <v>2</v>
      </c>
      <c r="G187" s="277" t="s">
        <v>63</v>
      </c>
      <c r="H187" s="199">
        <v>158</v>
      </c>
      <c r="I187" s="355"/>
      <c r="J187" s="261"/>
      <c r="K187" s="114"/>
      <c r="L187" s="117"/>
      <c r="M187" s="3"/>
      <c r="N187" s="3"/>
      <c r="O187" s="3"/>
      <c r="P187" s="3"/>
      <c r="Q187" s="3"/>
    </row>
    <row r="188" spans="1:17" ht="12.75" hidden="1" customHeight="1">
      <c r="A188" s="280">
        <v>3</v>
      </c>
      <c r="B188" s="325">
        <v>1</v>
      </c>
      <c r="C188" s="325">
        <v>1</v>
      </c>
      <c r="D188" s="325">
        <v>4</v>
      </c>
      <c r="E188" s="325">
        <v>1</v>
      </c>
      <c r="F188" s="331">
        <v>3</v>
      </c>
      <c r="G188" s="325" t="s">
        <v>64</v>
      </c>
      <c r="H188" s="198">
        <v>159</v>
      </c>
      <c r="I188" s="357"/>
      <c r="J188" s="369"/>
      <c r="K188" s="132"/>
      <c r="L188" s="132"/>
      <c r="M188" s="3"/>
      <c r="N188" s="3"/>
      <c r="O188" s="3"/>
      <c r="P188" s="3"/>
      <c r="Q188" s="3"/>
    </row>
    <row r="189" spans="1:17" ht="12.75" hidden="1" customHeight="1">
      <c r="A189" s="280">
        <v>3</v>
      </c>
      <c r="B189" s="266">
        <v>1</v>
      </c>
      <c r="C189" s="266">
        <v>1</v>
      </c>
      <c r="D189" s="266">
        <v>5</v>
      </c>
      <c r="E189" s="266"/>
      <c r="F189" s="215"/>
      <c r="G189" s="281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129">
        <f t="shared" si="19"/>
        <v>0</v>
      </c>
      <c r="L189" s="127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287">
        <v>3</v>
      </c>
      <c r="B190" s="268">
        <v>1</v>
      </c>
      <c r="C190" s="268">
        <v>1</v>
      </c>
      <c r="D190" s="268">
        <v>5</v>
      </c>
      <c r="E190" s="268">
        <v>1</v>
      </c>
      <c r="F190" s="289"/>
      <c r="G190" s="288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129">
        <f t="shared" si="19"/>
        <v>0</v>
      </c>
      <c r="L190" s="129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291">
        <v>3</v>
      </c>
      <c r="B191" s="267">
        <v>1</v>
      </c>
      <c r="C191" s="267">
        <v>1</v>
      </c>
      <c r="D191" s="267">
        <v>5</v>
      </c>
      <c r="E191" s="267">
        <v>1</v>
      </c>
      <c r="F191" s="209">
        <v>1</v>
      </c>
      <c r="G191" s="292" t="s">
        <v>118</v>
      </c>
      <c r="H191" s="199">
        <v>162</v>
      </c>
      <c r="I191" s="261"/>
      <c r="J191" s="260"/>
      <c r="K191" s="117"/>
      <c r="L191" s="117"/>
      <c r="M191" s="3"/>
      <c r="N191" s="3"/>
      <c r="O191" s="3"/>
      <c r="P191" s="3"/>
      <c r="Q191" s="3"/>
    </row>
    <row r="192" spans="1:17" ht="12.75" hidden="1" customHeight="1">
      <c r="A192" s="287">
        <v>3</v>
      </c>
      <c r="B192" s="268">
        <v>1</v>
      </c>
      <c r="C192" s="268">
        <v>2</v>
      </c>
      <c r="D192" s="268"/>
      <c r="E192" s="268"/>
      <c r="F192" s="289"/>
      <c r="G192" s="329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153">
        <f t="shared" si="20"/>
        <v>0</v>
      </c>
      <c r="L192" s="148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280">
        <v>3</v>
      </c>
      <c r="B193" s="266">
        <v>1</v>
      </c>
      <c r="C193" s="266">
        <v>2</v>
      </c>
      <c r="D193" s="266">
        <v>1</v>
      </c>
      <c r="E193" s="266"/>
      <c r="F193" s="215"/>
      <c r="G193" s="281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278">
        <v>3</v>
      </c>
      <c r="B194" s="276">
        <v>1</v>
      </c>
      <c r="C194" s="276">
        <v>2</v>
      </c>
      <c r="D194" s="276">
        <v>1</v>
      </c>
      <c r="E194" s="276">
        <v>1</v>
      </c>
      <c r="F194" s="279"/>
      <c r="G194" s="277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125">
        <f>SUM(K195:K199)</f>
        <v>0</v>
      </c>
      <c r="L194" s="12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287">
        <v>3</v>
      </c>
      <c r="B195" s="325">
        <v>1</v>
      </c>
      <c r="C195" s="325">
        <v>2</v>
      </c>
      <c r="D195" s="325">
        <v>1</v>
      </c>
      <c r="E195" s="325">
        <v>1</v>
      </c>
      <c r="F195" s="331">
        <v>1</v>
      </c>
      <c r="G195" s="326" t="s">
        <v>119</v>
      </c>
      <c r="H195" s="199">
        <v>166</v>
      </c>
      <c r="I195" s="261"/>
      <c r="J195" s="260"/>
      <c r="K195" s="117"/>
      <c r="L195" s="132"/>
      <c r="M195" s="3"/>
      <c r="N195" s="3"/>
      <c r="O195" s="3"/>
      <c r="P195" s="3"/>
      <c r="Q195" s="3"/>
    </row>
    <row r="196" spans="1:17" ht="12.75" hidden="1" customHeight="1">
      <c r="A196" s="280">
        <v>3</v>
      </c>
      <c r="B196" s="266">
        <v>1</v>
      </c>
      <c r="C196" s="266">
        <v>2</v>
      </c>
      <c r="D196" s="266">
        <v>1</v>
      </c>
      <c r="E196" s="266">
        <v>1</v>
      </c>
      <c r="F196" s="215">
        <v>2</v>
      </c>
      <c r="G196" s="281" t="s">
        <v>11</v>
      </c>
      <c r="H196" s="198">
        <v>167</v>
      </c>
      <c r="I196" s="260"/>
      <c r="J196" s="260"/>
      <c r="K196" s="117"/>
      <c r="L196" s="117"/>
      <c r="M196" s="3"/>
      <c r="N196" s="3"/>
      <c r="O196" s="3"/>
      <c r="P196" s="3"/>
      <c r="Q196" s="3"/>
    </row>
    <row r="197" spans="1:17" ht="12.75" hidden="1" customHeight="1">
      <c r="A197" s="280">
        <v>3</v>
      </c>
      <c r="B197" s="266">
        <v>1</v>
      </c>
      <c r="C197" s="266">
        <v>2</v>
      </c>
      <c r="D197" s="280">
        <v>1</v>
      </c>
      <c r="E197" s="266">
        <v>1</v>
      </c>
      <c r="F197" s="215">
        <v>3</v>
      </c>
      <c r="G197" s="281" t="s">
        <v>67</v>
      </c>
      <c r="H197" s="199">
        <v>168</v>
      </c>
      <c r="I197" s="260"/>
      <c r="J197" s="260"/>
      <c r="K197" s="117"/>
      <c r="L197" s="117"/>
      <c r="M197" s="3"/>
      <c r="N197" s="3"/>
      <c r="O197" s="3"/>
      <c r="P197" s="3"/>
      <c r="Q197" s="3"/>
    </row>
    <row r="198" spans="1:17" ht="12.75" hidden="1" customHeight="1">
      <c r="A198" s="280">
        <v>3</v>
      </c>
      <c r="B198" s="266">
        <v>1</v>
      </c>
      <c r="C198" s="266">
        <v>2</v>
      </c>
      <c r="D198" s="280">
        <v>1</v>
      </c>
      <c r="E198" s="266">
        <v>1</v>
      </c>
      <c r="F198" s="215">
        <v>4</v>
      </c>
      <c r="G198" s="281" t="s">
        <v>120</v>
      </c>
      <c r="H198" s="198">
        <v>169</v>
      </c>
      <c r="I198" s="260"/>
      <c r="J198" s="260"/>
      <c r="K198" s="117"/>
      <c r="L198" s="117"/>
      <c r="M198" s="3"/>
      <c r="N198" s="3"/>
      <c r="O198" s="3"/>
      <c r="P198" s="3"/>
      <c r="Q198" s="3"/>
    </row>
    <row r="199" spans="1:17" ht="12.75" hidden="1" customHeight="1">
      <c r="A199" s="287">
        <v>3</v>
      </c>
      <c r="B199" s="325">
        <v>1</v>
      </c>
      <c r="C199" s="325">
        <v>2</v>
      </c>
      <c r="D199" s="306">
        <v>1</v>
      </c>
      <c r="E199" s="325">
        <v>1</v>
      </c>
      <c r="F199" s="331">
        <v>5</v>
      </c>
      <c r="G199" s="326" t="s">
        <v>121</v>
      </c>
      <c r="H199" s="199">
        <v>170</v>
      </c>
      <c r="I199" s="260"/>
      <c r="J199" s="260"/>
      <c r="K199" s="117"/>
      <c r="L199" s="132"/>
      <c r="M199" s="3"/>
      <c r="N199" s="3"/>
      <c r="O199" s="3"/>
      <c r="P199" s="3"/>
      <c r="Q199" s="3"/>
    </row>
    <row r="200" spans="1:17" ht="12.75" hidden="1" customHeight="1">
      <c r="A200" s="280">
        <v>3</v>
      </c>
      <c r="B200" s="266">
        <v>1</v>
      </c>
      <c r="C200" s="266">
        <v>3</v>
      </c>
      <c r="D200" s="280"/>
      <c r="E200" s="266"/>
      <c r="F200" s="215"/>
      <c r="G200" s="317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129">
        <f>SUM(K201+K204)</f>
        <v>0</v>
      </c>
      <c r="L200" s="127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278">
        <v>3</v>
      </c>
      <c r="B201" s="276">
        <v>1</v>
      </c>
      <c r="C201" s="276">
        <v>3</v>
      </c>
      <c r="D201" s="278">
        <v>1</v>
      </c>
      <c r="E201" s="280"/>
      <c r="F201" s="279"/>
      <c r="G201" s="277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125">
        <f t="shared" si="21"/>
        <v>0</v>
      </c>
      <c r="L201" s="12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280">
        <v>3</v>
      </c>
      <c r="B202" s="266">
        <v>1</v>
      </c>
      <c r="C202" s="266">
        <v>3</v>
      </c>
      <c r="D202" s="280">
        <v>1</v>
      </c>
      <c r="E202" s="280">
        <v>1</v>
      </c>
      <c r="F202" s="215"/>
      <c r="G202" s="281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129">
        <f t="shared" si="21"/>
        <v>0</v>
      </c>
      <c r="L202" s="127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280">
        <v>3</v>
      </c>
      <c r="B203" s="281">
        <v>1</v>
      </c>
      <c r="C203" s="280">
        <v>3</v>
      </c>
      <c r="D203" s="266">
        <v>1</v>
      </c>
      <c r="E203" s="266">
        <v>1</v>
      </c>
      <c r="F203" s="215">
        <v>1</v>
      </c>
      <c r="G203" s="334" t="s">
        <v>136</v>
      </c>
      <c r="H203" s="195">
        <v>174</v>
      </c>
      <c r="I203" s="369"/>
      <c r="J203" s="369"/>
      <c r="K203" s="132"/>
      <c r="L203" s="132"/>
      <c r="M203" s="3"/>
      <c r="N203" s="3"/>
      <c r="O203" s="3"/>
      <c r="P203" s="3"/>
      <c r="Q203" s="3"/>
    </row>
    <row r="204" spans="1:17" ht="12.75" hidden="1" customHeight="1">
      <c r="A204" s="280">
        <v>3</v>
      </c>
      <c r="B204" s="281">
        <v>1</v>
      </c>
      <c r="C204" s="280">
        <v>3</v>
      </c>
      <c r="D204" s="266">
        <v>2</v>
      </c>
      <c r="E204" s="266"/>
      <c r="F204" s="215"/>
      <c r="G204" s="281" t="s">
        <v>68</v>
      </c>
      <c r="H204" s="200">
        <v>175</v>
      </c>
      <c r="I204" s="248">
        <f>I205</f>
        <v>0</v>
      </c>
      <c r="J204" s="265">
        <f>J205</f>
        <v>0</v>
      </c>
      <c r="K204" s="129">
        <f>K205</f>
        <v>0</v>
      </c>
      <c r="L204" s="127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278">
        <v>3</v>
      </c>
      <c r="B205" s="277">
        <v>1</v>
      </c>
      <c r="C205" s="278">
        <v>3</v>
      </c>
      <c r="D205" s="276">
        <v>2</v>
      </c>
      <c r="E205" s="276">
        <v>1</v>
      </c>
      <c r="F205" s="279"/>
      <c r="G205" s="277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123">
        <f>SUM(K206:K210)</f>
        <v>0</v>
      </c>
      <c r="L205" s="12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280">
        <v>3</v>
      </c>
      <c r="B206" s="281">
        <v>1</v>
      </c>
      <c r="C206" s="280">
        <v>3</v>
      </c>
      <c r="D206" s="266">
        <v>2</v>
      </c>
      <c r="E206" s="266">
        <v>1</v>
      </c>
      <c r="F206" s="215">
        <v>1</v>
      </c>
      <c r="G206" s="281" t="s">
        <v>123</v>
      </c>
      <c r="H206" s="200">
        <v>177</v>
      </c>
      <c r="I206" s="260"/>
      <c r="J206" s="260"/>
      <c r="K206" s="117"/>
      <c r="L206" s="132"/>
      <c r="M206" s="3"/>
      <c r="N206" s="3"/>
      <c r="O206" s="3"/>
      <c r="P206" s="3"/>
      <c r="Q206" s="3"/>
    </row>
    <row r="207" spans="1:17" ht="12.75" hidden="1" customHeight="1">
      <c r="A207" s="280">
        <v>3</v>
      </c>
      <c r="B207" s="281">
        <v>1</v>
      </c>
      <c r="C207" s="280">
        <v>3</v>
      </c>
      <c r="D207" s="266">
        <v>2</v>
      </c>
      <c r="E207" s="266">
        <v>1</v>
      </c>
      <c r="F207" s="215">
        <v>2</v>
      </c>
      <c r="G207" s="281" t="s">
        <v>152</v>
      </c>
      <c r="H207" s="195">
        <v>178</v>
      </c>
      <c r="I207" s="260"/>
      <c r="J207" s="260"/>
      <c r="K207" s="117"/>
      <c r="L207" s="117"/>
      <c r="M207" s="3"/>
      <c r="N207" s="3"/>
      <c r="O207" s="3"/>
      <c r="P207" s="3"/>
      <c r="Q207" s="3"/>
    </row>
    <row r="208" spans="1:17" ht="12.75" hidden="1" customHeight="1">
      <c r="A208" s="280">
        <v>3</v>
      </c>
      <c r="B208" s="281">
        <v>1</v>
      </c>
      <c r="C208" s="280">
        <v>3</v>
      </c>
      <c r="D208" s="266">
        <v>2</v>
      </c>
      <c r="E208" s="266">
        <v>1</v>
      </c>
      <c r="F208" s="215">
        <v>3</v>
      </c>
      <c r="G208" s="281" t="s">
        <v>69</v>
      </c>
      <c r="H208" s="200">
        <v>179</v>
      </c>
      <c r="I208" s="260"/>
      <c r="J208" s="260"/>
      <c r="K208" s="117"/>
      <c r="L208" s="117"/>
      <c r="M208" s="3"/>
      <c r="N208" s="3"/>
      <c r="O208" s="3"/>
      <c r="P208" s="3"/>
      <c r="Q208" s="3"/>
    </row>
    <row r="209" spans="1:17" ht="12.75" hidden="1" customHeight="1">
      <c r="A209" s="280">
        <v>3</v>
      </c>
      <c r="B209" s="281">
        <v>1</v>
      </c>
      <c r="C209" s="280">
        <v>3</v>
      </c>
      <c r="D209" s="266">
        <v>2</v>
      </c>
      <c r="E209" s="266">
        <v>1</v>
      </c>
      <c r="F209" s="215">
        <v>4</v>
      </c>
      <c r="G209" s="266" t="s">
        <v>124</v>
      </c>
      <c r="H209" s="195">
        <v>180</v>
      </c>
      <c r="I209" s="260"/>
      <c r="J209" s="260"/>
      <c r="K209" s="117"/>
      <c r="L209" s="117"/>
      <c r="M209" s="3"/>
      <c r="N209" s="3"/>
      <c r="O209" s="3"/>
      <c r="P209" s="3"/>
      <c r="Q209" s="3"/>
    </row>
    <row r="210" spans="1:17" ht="12.75" hidden="1" customHeight="1">
      <c r="A210" s="280">
        <v>3</v>
      </c>
      <c r="B210" s="281">
        <v>1</v>
      </c>
      <c r="C210" s="280">
        <v>3</v>
      </c>
      <c r="D210" s="266">
        <v>2</v>
      </c>
      <c r="E210" s="266">
        <v>1</v>
      </c>
      <c r="F210" s="215">
        <v>5</v>
      </c>
      <c r="G210" s="277" t="s">
        <v>188</v>
      </c>
      <c r="H210" s="200">
        <v>181</v>
      </c>
      <c r="I210" s="260"/>
      <c r="J210" s="260"/>
      <c r="K210" s="117"/>
      <c r="L210" s="117"/>
      <c r="M210" s="3"/>
      <c r="N210" s="3"/>
      <c r="O210" s="3"/>
      <c r="P210" s="3"/>
      <c r="Q210" s="3"/>
    </row>
    <row r="211" spans="1:17" ht="12.75" hidden="1" customHeight="1">
      <c r="A211" s="278">
        <v>3</v>
      </c>
      <c r="B211" s="276">
        <v>1</v>
      </c>
      <c r="C211" s="276">
        <v>4</v>
      </c>
      <c r="D211" s="276"/>
      <c r="E211" s="276"/>
      <c r="F211" s="279"/>
      <c r="G211" s="31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125">
        <f t="shared" si="22"/>
        <v>0</v>
      </c>
      <c r="L211" s="125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287">
        <v>3</v>
      </c>
      <c r="B212" s="325">
        <v>1</v>
      </c>
      <c r="C212" s="325">
        <v>4</v>
      </c>
      <c r="D212" s="325">
        <v>1</v>
      </c>
      <c r="E212" s="325"/>
      <c r="F212" s="331"/>
      <c r="G212" s="326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151">
        <f t="shared" si="22"/>
        <v>0</v>
      </c>
      <c r="L212" s="151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280">
        <v>3</v>
      </c>
      <c r="B213" s="266">
        <v>1</v>
      </c>
      <c r="C213" s="266">
        <v>4</v>
      </c>
      <c r="D213" s="266">
        <v>1</v>
      </c>
      <c r="E213" s="266">
        <v>1</v>
      </c>
      <c r="F213" s="215"/>
      <c r="G213" s="281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129">
        <f t="shared" si="22"/>
        <v>0</v>
      </c>
      <c r="L213" s="129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290">
        <v>3</v>
      </c>
      <c r="B214" s="291">
        <v>1</v>
      </c>
      <c r="C214" s="267">
        <v>4</v>
      </c>
      <c r="D214" s="267">
        <v>1</v>
      </c>
      <c r="E214" s="267">
        <v>1</v>
      </c>
      <c r="F214" s="209">
        <v>1</v>
      </c>
      <c r="G214" s="292" t="s">
        <v>148</v>
      </c>
      <c r="H214" s="200">
        <v>185</v>
      </c>
      <c r="I214" s="369"/>
      <c r="J214" s="369"/>
      <c r="K214" s="132"/>
      <c r="L214" s="132"/>
      <c r="M214" s="3"/>
      <c r="N214" s="3"/>
      <c r="O214" s="3"/>
      <c r="P214" s="3"/>
      <c r="Q214" s="3"/>
    </row>
    <row r="215" spans="1:17" ht="12.75" hidden="1" customHeight="1">
      <c r="A215" s="283">
        <v>3</v>
      </c>
      <c r="B215" s="266">
        <v>1</v>
      </c>
      <c r="C215" s="266">
        <v>5</v>
      </c>
      <c r="D215" s="266"/>
      <c r="E215" s="266"/>
      <c r="F215" s="215"/>
      <c r="G215" s="317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162">
        <f t="shared" si="23"/>
        <v>0</v>
      </c>
      <c r="L215" s="162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283">
        <v>3</v>
      </c>
      <c r="B216" s="266">
        <v>1</v>
      </c>
      <c r="C216" s="266">
        <v>5</v>
      </c>
      <c r="D216" s="266">
        <v>1</v>
      </c>
      <c r="E216" s="266"/>
      <c r="F216" s="215"/>
      <c r="G216" s="334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162">
        <f t="shared" si="23"/>
        <v>0</v>
      </c>
      <c r="L216" s="162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283">
        <v>3</v>
      </c>
      <c r="B217" s="266">
        <v>1</v>
      </c>
      <c r="C217" s="266">
        <v>5</v>
      </c>
      <c r="D217" s="266">
        <v>1</v>
      </c>
      <c r="E217" s="266">
        <v>1</v>
      </c>
      <c r="F217" s="215"/>
      <c r="G217" s="334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162">
        <f>SUM(K218:K220)</f>
        <v>0</v>
      </c>
      <c r="L217" s="162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283">
        <v>3</v>
      </c>
      <c r="B218" s="266">
        <v>1</v>
      </c>
      <c r="C218" s="266">
        <v>5</v>
      </c>
      <c r="D218" s="266">
        <v>1</v>
      </c>
      <c r="E218" s="266">
        <v>1</v>
      </c>
      <c r="F218" s="215">
        <v>1</v>
      </c>
      <c r="G218" s="334" t="s">
        <v>158</v>
      </c>
      <c r="H218" s="200">
        <v>189</v>
      </c>
      <c r="I218" s="260"/>
      <c r="J218" s="260"/>
      <c r="K218" s="117"/>
      <c r="L218" s="117"/>
      <c r="M218" s="3"/>
      <c r="N218" s="3"/>
      <c r="O218" s="3"/>
      <c r="P218" s="3"/>
      <c r="Q218" s="3"/>
    </row>
    <row r="219" spans="1:17" ht="12.75" hidden="1" customHeight="1">
      <c r="A219" s="283">
        <v>3</v>
      </c>
      <c r="B219" s="266">
        <v>1</v>
      </c>
      <c r="C219" s="266">
        <v>5</v>
      </c>
      <c r="D219" s="266">
        <v>1</v>
      </c>
      <c r="E219" s="266">
        <v>1</v>
      </c>
      <c r="F219" s="215">
        <v>2</v>
      </c>
      <c r="G219" s="334" t="s">
        <v>159</v>
      </c>
      <c r="H219" s="195">
        <v>190</v>
      </c>
      <c r="I219" s="260"/>
      <c r="J219" s="260"/>
      <c r="K219" s="117"/>
      <c r="L219" s="117"/>
      <c r="M219" s="3"/>
      <c r="N219" s="3"/>
      <c r="O219" s="3"/>
      <c r="P219" s="3"/>
      <c r="Q219" s="3"/>
    </row>
    <row r="220" spans="1:17" ht="12.75" hidden="1" customHeight="1">
      <c r="A220" s="283">
        <v>3</v>
      </c>
      <c r="B220" s="266">
        <v>1</v>
      </c>
      <c r="C220" s="266">
        <v>5</v>
      </c>
      <c r="D220" s="266">
        <v>1</v>
      </c>
      <c r="E220" s="266">
        <v>1</v>
      </c>
      <c r="F220" s="215">
        <v>3</v>
      </c>
      <c r="G220" s="334" t="s">
        <v>160</v>
      </c>
      <c r="H220" s="200">
        <v>191</v>
      </c>
      <c r="I220" s="260"/>
      <c r="J220" s="260"/>
      <c r="K220" s="117"/>
      <c r="L220" s="117"/>
      <c r="M220" s="3"/>
      <c r="N220" s="3"/>
      <c r="O220" s="3"/>
      <c r="P220" s="3"/>
      <c r="Q220" s="3"/>
    </row>
    <row r="221" spans="1:17" s="13" customFormat="1" ht="12.75" hidden="1" customHeight="1">
      <c r="A221" s="274">
        <v>3</v>
      </c>
      <c r="B221" s="308">
        <v>2</v>
      </c>
      <c r="C221" s="308"/>
      <c r="D221" s="308"/>
      <c r="E221" s="308"/>
      <c r="F221" s="309"/>
      <c r="G221" s="311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129">
        <f>SUM(K222+K251)</f>
        <v>0</v>
      </c>
      <c r="L221" s="129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287">
        <v>3</v>
      </c>
      <c r="B222" s="306">
        <v>2</v>
      </c>
      <c r="C222" s="325">
        <v>1</v>
      </c>
      <c r="D222" s="325"/>
      <c r="E222" s="325"/>
      <c r="F222" s="331"/>
      <c r="G222" s="328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151">
        <f>SUM(K223+K229+K233+K237+K241+K244+K247)</f>
        <v>0</v>
      </c>
      <c r="L222" s="151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280">
        <v>3</v>
      </c>
      <c r="B223" s="266">
        <v>2</v>
      </c>
      <c r="C223" s="266">
        <v>1</v>
      </c>
      <c r="D223" s="266">
        <v>1</v>
      </c>
      <c r="E223" s="266"/>
      <c r="F223" s="215"/>
      <c r="G223" s="281" t="s">
        <v>125</v>
      </c>
      <c r="H223" s="195">
        <v>194</v>
      </c>
      <c r="I223" s="248">
        <f>I224</f>
        <v>0</v>
      </c>
      <c r="J223" s="265">
        <f>J224</f>
        <v>0</v>
      </c>
      <c r="K223" s="129">
        <f>K224</f>
        <v>0</v>
      </c>
      <c r="L223" s="129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280">
        <v>3</v>
      </c>
      <c r="B224" s="280">
        <v>2</v>
      </c>
      <c r="C224" s="266">
        <v>1</v>
      </c>
      <c r="D224" s="266">
        <v>1</v>
      </c>
      <c r="E224" s="266">
        <v>1</v>
      </c>
      <c r="F224" s="215"/>
      <c r="G224" s="281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129">
        <f>SUM(K225:K228)</f>
        <v>0</v>
      </c>
      <c r="L224" s="129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287">
        <v>3</v>
      </c>
      <c r="B225" s="287">
        <v>2</v>
      </c>
      <c r="C225" s="325">
        <v>1</v>
      </c>
      <c r="D225" s="325">
        <v>1</v>
      </c>
      <c r="E225" s="325">
        <v>1</v>
      </c>
      <c r="F225" s="331">
        <v>1</v>
      </c>
      <c r="G225" s="326" t="s">
        <v>13</v>
      </c>
      <c r="H225" s="195">
        <v>196</v>
      </c>
      <c r="I225" s="260"/>
      <c r="J225" s="260"/>
      <c r="K225" s="117"/>
      <c r="L225" s="132"/>
      <c r="M225" s="3"/>
      <c r="N225" s="3"/>
      <c r="O225" s="3"/>
      <c r="P225" s="3"/>
      <c r="Q225" s="3"/>
    </row>
    <row r="226" spans="1:17" ht="12.75" hidden="1" customHeight="1">
      <c r="A226" s="280">
        <v>3</v>
      </c>
      <c r="B226" s="266">
        <v>2</v>
      </c>
      <c r="C226" s="266">
        <v>1</v>
      </c>
      <c r="D226" s="266">
        <v>1</v>
      </c>
      <c r="E226" s="266">
        <v>1</v>
      </c>
      <c r="F226" s="215">
        <v>2</v>
      </c>
      <c r="G226" s="281" t="s">
        <v>83</v>
      </c>
      <c r="H226" s="200">
        <v>197</v>
      </c>
      <c r="I226" s="260"/>
      <c r="J226" s="260"/>
      <c r="K226" s="117"/>
      <c r="L226" s="117"/>
      <c r="M226" s="3"/>
      <c r="N226" s="3"/>
      <c r="O226" s="3"/>
      <c r="P226" s="3"/>
      <c r="Q226" s="3"/>
    </row>
    <row r="227" spans="1:17" ht="12.75" hidden="1" customHeight="1">
      <c r="A227" s="287">
        <v>3</v>
      </c>
      <c r="B227" s="306">
        <v>2</v>
      </c>
      <c r="C227" s="325">
        <v>1</v>
      </c>
      <c r="D227" s="325">
        <v>1</v>
      </c>
      <c r="E227" s="325">
        <v>1</v>
      </c>
      <c r="F227" s="331">
        <v>3</v>
      </c>
      <c r="G227" s="326" t="s">
        <v>170</v>
      </c>
      <c r="H227" s="195">
        <v>198</v>
      </c>
      <c r="I227" s="260"/>
      <c r="J227" s="260"/>
      <c r="K227" s="117"/>
      <c r="L227" s="116"/>
      <c r="M227" s="3"/>
      <c r="N227" s="3"/>
      <c r="O227" s="3"/>
      <c r="P227" s="3"/>
      <c r="Q227" s="3"/>
    </row>
    <row r="228" spans="1:17" ht="12.75" hidden="1" customHeight="1">
      <c r="A228" s="287">
        <v>3</v>
      </c>
      <c r="B228" s="306">
        <v>2</v>
      </c>
      <c r="C228" s="325">
        <v>1</v>
      </c>
      <c r="D228" s="325">
        <v>1</v>
      </c>
      <c r="E228" s="325">
        <v>1</v>
      </c>
      <c r="F228" s="331">
        <v>4</v>
      </c>
      <c r="G228" s="326" t="s">
        <v>169</v>
      </c>
      <c r="H228" s="200">
        <v>199</v>
      </c>
      <c r="I228" s="260"/>
      <c r="J228" s="246"/>
      <c r="K228" s="117"/>
      <c r="L228" s="132"/>
      <c r="M228" s="3"/>
      <c r="N228" s="3"/>
      <c r="O228" s="3"/>
      <c r="P228" s="3"/>
      <c r="Q228" s="3"/>
    </row>
    <row r="229" spans="1:17" ht="12.75" hidden="1" customHeight="1">
      <c r="A229" s="280">
        <v>3</v>
      </c>
      <c r="B229" s="266">
        <v>2</v>
      </c>
      <c r="C229" s="266">
        <v>1</v>
      </c>
      <c r="D229" s="266">
        <v>2</v>
      </c>
      <c r="E229" s="266"/>
      <c r="F229" s="215"/>
      <c r="G229" s="281" t="s">
        <v>72</v>
      </c>
      <c r="H229" s="195">
        <v>200</v>
      </c>
      <c r="I229" s="248">
        <f>I230</f>
        <v>0</v>
      </c>
      <c r="J229" s="265">
        <f>J230</f>
        <v>0</v>
      </c>
      <c r="K229" s="129">
        <f>K230</f>
        <v>0</v>
      </c>
      <c r="L229" s="129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280">
        <v>3</v>
      </c>
      <c r="B230" s="266">
        <v>2</v>
      </c>
      <c r="C230" s="266">
        <v>1</v>
      </c>
      <c r="D230" s="266">
        <v>2</v>
      </c>
      <c r="E230" s="266">
        <v>1</v>
      </c>
      <c r="F230" s="215"/>
      <c r="G230" s="281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129">
        <f>SUM(K231:K232)</f>
        <v>0</v>
      </c>
      <c r="L230" s="129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287">
        <v>3</v>
      </c>
      <c r="B231" s="306">
        <v>2</v>
      </c>
      <c r="C231" s="325">
        <v>1</v>
      </c>
      <c r="D231" s="325">
        <v>2</v>
      </c>
      <c r="E231" s="325">
        <v>1</v>
      </c>
      <c r="F231" s="331">
        <v>1</v>
      </c>
      <c r="G231" s="326" t="s">
        <v>73</v>
      </c>
      <c r="H231" s="195">
        <v>202</v>
      </c>
      <c r="I231" s="260"/>
      <c r="J231" s="260"/>
      <c r="K231" s="117"/>
      <c r="L231" s="117"/>
      <c r="M231" s="3"/>
      <c r="N231" s="3"/>
      <c r="O231" s="3"/>
      <c r="P231" s="3"/>
      <c r="Q231" s="3"/>
    </row>
    <row r="232" spans="1:17" ht="12.75" hidden="1" customHeight="1">
      <c r="A232" s="280">
        <v>3</v>
      </c>
      <c r="B232" s="266">
        <v>2</v>
      </c>
      <c r="C232" s="266">
        <v>1</v>
      </c>
      <c r="D232" s="266">
        <v>2</v>
      </c>
      <c r="E232" s="266">
        <v>1</v>
      </c>
      <c r="F232" s="215">
        <v>2</v>
      </c>
      <c r="G232" s="281" t="s">
        <v>74</v>
      </c>
      <c r="H232" s="200">
        <v>203</v>
      </c>
      <c r="I232" s="260"/>
      <c r="J232" s="260"/>
      <c r="K232" s="117"/>
      <c r="L232" s="117"/>
      <c r="M232" s="3"/>
      <c r="N232" s="3"/>
      <c r="O232" s="3"/>
      <c r="P232" s="3"/>
      <c r="Q232" s="3"/>
    </row>
    <row r="233" spans="1:17" ht="12.75" hidden="1" customHeight="1">
      <c r="A233" s="278">
        <v>3</v>
      </c>
      <c r="B233" s="276">
        <v>2</v>
      </c>
      <c r="C233" s="276">
        <v>1</v>
      </c>
      <c r="D233" s="276">
        <v>3</v>
      </c>
      <c r="E233" s="276"/>
      <c r="F233" s="279"/>
      <c r="G233" s="277" t="s">
        <v>127</v>
      </c>
      <c r="H233" s="195">
        <v>204</v>
      </c>
      <c r="I233" s="263">
        <f>I234</f>
        <v>0</v>
      </c>
      <c r="J233" s="351">
        <f>J234</f>
        <v>0</v>
      </c>
      <c r="K233" s="125">
        <f>K234</f>
        <v>0</v>
      </c>
      <c r="L233" s="125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280">
        <v>3</v>
      </c>
      <c r="B234" s="266">
        <v>2</v>
      </c>
      <c r="C234" s="266">
        <v>1</v>
      </c>
      <c r="D234" s="266">
        <v>3</v>
      </c>
      <c r="E234" s="266">
        <v>1</v>
      </c>
      <c r="F234" s="215"/>
      <c r="G234" s="281" t="s">
        <v>127</v>
      </c>
      <c r="H234" s="200">
        <v>205</v>
      </c>
      <c r="I234" s="248">
        <f>I235+I236</f>
        <v>0</v>
      </c>
      <c r="J234" s="248">
        <f>J235+J236</f>
        <v>0</v>
      </c>
      <c r="K234" s="127">
        <f>K235+K236</f>
        <v>0</v>
      </c>
      <c r="L234" s="127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280">
        <v>3</v>
      </c>
      <c r="B235" s="266">
        <v>2</v>
      </c>
      <c r="C235" s="266">
        <v>1</v>
      </c>
      <c r="D235" s="266">
        <v>3</v>
      </c>
      <c r="E235" s="266">
        <v>1</v>
      </c>
      <c r="F235" s="215">
        <v>1</v>
      </c>
      <c r="G235" s="281" t="s">
        <v>76</v>
      </c>
      <c r="H235" s="195">
        <v>206</v>
      </c>
      <c r="I235" s="260"/>
      <c r="J235" s="260"/>
      <c r="K235" s="117"/>
      <c r="L235" s="117"/>
      <c r="M235" s="3"/>
      <c r="N235" s="3"/>
      <c r="O235" s="3"/>
      <c r="P235" s="3"/>
      <c r="Q235" s="3"/>
    </row>
    <row r="236" spans="1:17" ht="12.75" hidden="1" customHeight="1">
      <c r="A236" s="280">
        <v>3</v>
      </c>
      <c r="B236" s="266">
        <v>2</v>
      </c>
      <c r="C236" s="266">
        <v>1</v>
      </c>
      <c r="D236" s="266">
        <v>3</v>
      </c>
      <c r="E236" s="266">
        <v>1</v>
      </c>
      <c r="F236" s="215">
        <v>2</v>
      </c>
      <c r="G236" s="281" t="s">
        <v>77</v>
      </c>
      <c r="H236" s="200">
        <v>207</v>
      </c>
      <c r="I236" s="369"/>
      <c r="J236" s="366"/>
      <c r="K236" s="132"/>
      <c r="L236" s="132"/>
      <c r="M236" s="3"/>
      <c r="N236" s="3"/>
      <c r="O236" s="3"/>
      <c r="P236" s="3"/>
      <c r="Q236" s="3"/>
    </row>
    <row r="237" spans="1:17" ht="12.75" hidden="1" customHeight="1">
      <c r="A237" s="280">
        <v>3</v>
      </c>
      <c r="B237" s="266">
        <v>2</v>
      </c>
      <c r="C237" s="266">
        <v>1</v>
      </c>
      <c r="D237" s="266">
        <v>4</v>
      </c>
      <c r="E237" s="266"/>
      <c r="F237" s="215"/>
      <c r="G237" s="281" t="s">
        <v>75</v>
      </c>
      <c r="H237" s="195">
        <v>208</v>
      </c>
      <c r="I237" s="248">
        <f>I238</f>
        <v>0</v>
      </c>
      <c r="J237" s="250">
        <f>J238</f>
        <v>0</v>
      </c>
      <c r="K237" s="127">
        <f>K238</f>
        <v>0</v>
      </c>
      <c r="L237" s="129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278">
        <v>3</v>
      </c>
      <c r="B238" s="276">
        <v>2</v>
      </c>
      <c r="C238" s="276">
        <v>1</v>
      </c>
      <c r="D238" s="276">
        <v>4</v>
      </c>
      <c r="E238" s="276">
        <v>1</v>
      </c>
      <c r="F238" s="279"/>
      <c r="G238" s="277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125">
        <f>SUM(K239:K240)</f>
        <v>0</v>
      </c>
      <c r="L238" s="125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280">
        <v>3</v>
      </c>
      <c r="B239" s="266">
        <v>2</v>
      </c>
      <c r="C239" s="266">
        <v>1</v>
      </c>
      <c r="D239" s="266">
        <v>4</v>
      </c>
      <c r="E239" s="266">
        <v>1</v>
      </c>
      <c r="F239" s="215">
        <v>1</v>
      </c>
      <c r="G239" s="281" t="s">
        <v>76</v>
      </c>
      <c r="H239" s="195">
        <v>210</v>
      </c>
      <c r="I239" s="260"/>
      <c r="J239" s="260"/>
      <c r="K239" s="117"/>
      <c r="L239" s="117"/>
      <c r="M239" s="3"/>
      <c r="N239" s="3"/>
      <c r="O239" s="3"/>
      <c r="P239" s="3"/>
      <c r="Q239" s="3"/>
    </row>
    <row r="240" spans="1:17" ht="12.75" hidden="1" customHeight="1">
      <c r="A240" s="280">
        <v>3</v>
      </c>
      <c r="B240" s="266">
        <v>2</v>
      </c>
      <c r="C240" s="266">
        <v>1</v>
      </c>
      <c r="D240" s="266">
        <v>4</v>
      </c>
      <c r="E240" s="266">
        <v>1</v>
      </c>
      <c r="F240" s="215">
        <v>2</v>
      </c>
      <c r="G240" s="281" t="s">
        <v>77</v>
      </c>
      <c r="H240" s="200">
        <v>211</v>
      </c>
      <c r="I240" s="260"/>
      <c r="J240" s="260"/>
      <c r="K240" s="117"/>
      <c r="L240" s="117"/>
      <c r="M240" s="3"/>
      <c r="N240" s="3"/>
      <c r="O240" s="3"/>
      <c r="P240" s="3"/>
      <c r="Q240" s="3"/>
    </row>
    <row r="241" spans="1:17" ht="12.75" hidden="1" customHeight="1">
      <c r="A241" s="280">
        <v>3</v>
      </c>
      <c r="B241" s="266">
        <v>2</v>
      </c>
      <c r="C241" s="266">
        <v>1</v>
      </c>
      <c r="D241" s="266">
        <v>5</v>
      </c>
      <c r="E241" s="266"/>
      <c r="F241" s="215"/>
      <c r="G241" s="281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129">
        <f t="shared" si="24"/>
        <v>0</v>
      </c>
      <c r="L241" s="129">
        <f t="shared" si="24"/>
        <v>0</v>
      </c>
      <c r="N241" s="3"/>
      <c r="O241" s="3"/>
      <c r="P241" s="3"/>
      <c r="Q241" s="3"/>
    </row>
    <row r="242" spans="1:17" ht="12.75" hidden="1" customHeight="1">
      <c r="A242" s="280">
        <v>3</v>
      </c>
      <c r="B242" s="266">
        <v>2</v>
      </c>
      <c r="C242" s="266">
        <v>1</v>
      </c>
      <c r="D242" s="266">
        <v>5</v>
      </c>
      <c r="E242" s="266">
        <v>1</v>
      </c>
      <c r="F242" s="215"/>
      <c r="G242" s="281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129">
        <f t="shared" si="24"/>
        <v>0</v>
      </c>
      <c r="L242" s="129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306">
        <v>3</v>
      </c>
      <c r="B243" s="325">
        <v>2</v>
      </c>
      <c r="C243" s="325">
        <v>1</v>
      </c>
      <c r="D243" s="325">
        <v>5</v>
      </c>
      <c r="E243" s="325">
        <v>1</v>
      </c>
      <c r="F243" s="331">
        <v>1</v>
      </c>
      <c r="G243" s="326" t="s">
        <v>78</v>
      </c>
      <c r="H243" s="200">
        <v>214</v>
      </c>
      <c r="I243" s="369"/>
      <c r="J243" s="369"/>
      <c r="K243" s="132"/>
      <c r="L243" s="132"/>
      <c r="M243" s="3"/>
      <c r="N243" s="3"/>
      <c r="O243" s="3"/>
      <c r="P243" s="3"/>
      <c r="Q243" s="3"/>
    </row>
    <row r="244" spans="1:17" ht="12.75" hidden="1" customHeight="1">
      <c r="A244" s="280">
        <v>3</v>
      </c>
      <c r="B244" s="266">
        <v>2</v>
      </c>
      <c r="C244" s="266">
        <v>1</v>
      </c>
      <c r="D244" s="266">
        <v>6</v>
      </c>
      <c r="E244" s="266"/>
      <c r="F244" s="215"/>
      <c r="G244" s="281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129">
        <f t="shared" si="25"/>
        <v>0</v>
      </c>
      <c r="L244" s="129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280">
        <v>3</v>
      </c>
      <c r="B245" s="280">
        <v>2</v>
      </c>
      <c r="C245" s="266">
        <v>1</v>
      </c>
      <c r="D245" s="266">
        <v>6</v>
      </c>
      <c r="E245" s="266">
        <v>1</v>
      </c>
      <c r="F245" s="215"/>
      <c r="G245" s="281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129">
        <f t="shared" si="25"/>
        <v>0</v>
      </c>
      <c r="L245" s="129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294">
        <v>3</v>
      </c>
      <c r="B246" s="294">
        <v>2</v>
      </c>
      <c r="C246" s="267">
        <v>1</v>
      </c>
      <c r="D246" s="267">
        <v>6</v>
      </c>
      <c r="E246" s="267">
        <v>1</v>
      </c>
      <c r="F246" s="209">
        <v>1</v>
      </c>
      <c r="G246" s="292" t="s">
        <v>128</v>
      </c>
      <c r="H246" s="200">
        <v>217</v>
      </c>
      <c r="I246" s="369"/>
      <c r="J246" s="369"/>
      <c r="K246" s="132"/>
      <c r="L246" s="132"/>
      <c r="M246" s="3"/>
      <c r="N246" s="3"/>
      <c r="O246" s="3"/>
      <c r="P246" s="3"/>
      <c r="Q246" s="3"/>
    </row>
    <row r="247" spans="1:17" ht="12.75" hidden="1" customHeight="1">
      <c r="A247" s="280">
        <v>3</v>
      </c>
      <c r="B247" s="280">
        <v>2</v>
      </c>
      <c r="C247" s="266">
        <v>1</v>
      </c>
      <c r="D247" s="266">
        <v>7</v>
      </c>
      <c r="E247" s="266"/>
      <c r="F247" s="215"/>
      <c r="G247" s="281" t="s">
        <v>129</v>
      </c>
      <c r="H247" s="200">
        <v>218</v>
      </c>
      <c r="I247" s="248">
        <f>I248</f>
        <v>0</v>
      </c>
      <c r="J247" s="265">
        <f>J248</f>
        <v>0</v>
      </c>
      <c r="K247" s="129">
        <f>K248</f>
        <v>0</v>
      </c>
      <c r="L247" s="129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280">
        <v>3</v>
      </c>
      <c r="B248" s="266">
        <v>2</v>
      </c>
      <c r="C248" s="266">
        <v>1</v>
      </c>
      <c r="D248" s="266">
        <v>7</v>
      </c>
      <c r="E248" s="266">
        <v>1</v>
      </c>
      <c r="F248" s="215"/>
      <c r="G248" s="281" t="s">
        <v>129</v>
      </c>
      <c r="H248" s="200">
        <v>219</v>
      </c>
      <c r="I248" s="248">
        <f>I249+I250</f>
        <v>0</v>
      </c>
      <c r="J248" s="248">
        <f>J249+J250</f>
        <v>0</v>
      </c>
      <c r="K248" s="127">
        <f>K249+K250</f>
        <v>0</v>
      </c>
      <c r="L248" s="127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280">
        <v>3</v>
      </c>
      <c r="B249" s="266">
        <v>2</v>
      </c>
      <c r="C249" s="266">
        <v>1</v>
      </c>
      <c r="D249" s="266">
        <v>7</v>
      </c>
      <c r="E249" s="266">
        <v>1</v>
      </c>
      <c r="F249" s="215">
        <v>1</v>
      </c>
      <c r="G249" s="281" t="s">
        <v>76</v>
      </c>
      <c r="H249" s="200">
        <v>220</v>
      </c>
      <c r="I249" s="369"/>
      <c r="J249" s="369"/>
      <c r="K249" s="132"/>
      <c r="L249" s="132"/>
      <c r="M249" s="3"/>
      <c r="N249" s="3"/>
      <c r="O249" s="3"/>
      <c r="P249" s="3"/>
      <c r="Q249" s="3"/>
    </row>
    <row r="250" spans="1:17" ht="12.75" hidden="1" customHeight="1">
      <c r="A250" s="280">
        <v>3</v>
      </c>
      <c r="B250" s="266">
        <v>2</v>
      </c>
      <c r="C250" s="266">
        <v>1</v>
      </c>
      <c r="D250" s="266">
        <v>7</v>
      </c>
      <c r="E250" s="266">
        <v>1</v>
      </c>
      <c r="F250" s="215">
        <v>2</v>
      </c>
      <c r="G250" s="281" t="s">
        <v>77</v>
      </c>
      <c r="H250" s="200">
        <v>221</v>
      </c>
      <c r="I250" s="260"/>
      <c r="J250" s="260"/>
      <c r="K250" s="117"/>
      <c r="L250" s="117"/>
      <c r="M250" s="3"/>
      <c r="N250" s="3"/>
      <c r="O250" s="3"/>
      <c r="P250" s="3"/>
      <c r="Q250" s="3"/>
    </row>
    <row r="251" spans="1:17" ht="12.75" hidden="1" customHeight="1">
      <c r="A251" s="307">
        <v>3</v>
      </c>
      <c r="B251" s="282">
        <v>2</v>
      </c>
      <c r="C251" s="282">
        <v>2</v>
      </c>
      <c r="D251" s="340"/>
      <c r="E251" s="340"/>
      <c r="F251" s="341"/>
      <c r="G251" s="317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129">
        <f>SUM(K252+K258+K262+K266+K270+K273+K276)</f>
        <v>0</v>
      </c>
      <c r="L251" s="127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280">
        <v>3</v>
      </c>
      <c r="B252" s="266">
        <v>2</v>
      </c>
      <c r="C252" s="266">
        <v>2</v>
      </c>
      <c r="D252" s="266">
        <v>1</v>
      </c>
      <c r="E252" s="266"/>
      <c r="F252" s="215"/>
      <c r="G252" s="281" t="s">
        <v>12</v>
      </c>
      <c r="H252" s="200">
        <v>223</v>
      </c>
      <c r="I252" s="248">
        <f>I253</f>
        <v>0</v>
      </c>
      <c r="J252" s="265">
        <f>J253</f>
        <v>0</v>
      </c>
      <c r="K252" s="129">
        <f>K253</f>
        <v>0</v>
      </c>
      <c r="L252" s="127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283">
        <v>3</v>
      </c>
      <c r="B253" s="280">
        <v>2</v>
      </c>
      <c r="C253" s="266">
        <v>2</v>
      </c>
      <c r="D253" s="266">
        <v>1</v>
      </c>
      <c r="E253" s="266">
        <v>1</v>
      </c>
      <c r="F253" s="215"/>
      <c r="G253" s="281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127">
        <f>SUM(K254:K257)</f>
        <v>0</v>
      </c>
      <c r="L253" s="127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283">
        <v>3</v>
      </c>
      <c r="B254" s="280">
        <v>2</v>
      </c>
      <c r="C254" s="266">
        <v>2</v>
      </c>
      <c r="D254" s="266">
        <v>1</v>
      </c>
      <c r="E254" s="266">
        <v>1</v>
      </c>
      <c r="F254" s="215">
        <v>1</v>
      </c>
      <c r="G254" s="281" t="s">
        <v>13</v>
      </c>
      <c r="H254" s="200">
        <v>225</v>
      </c>
      <c r="I254" s="260"/>
      <c r="J254" s="260"/>
      <c r="K254" s="117"/>
      <c r="L254" s="117"/>
      <c r="M254" s="3"/>
      <c r="N254" s="3"/>
      <c r="O254" s="3"/>
      <c r="P254" s="3"/>
      <c r="Q254" s="3"/>
    </row>
    <row r="255" spans="1:17" ht="12.75" hidden="1" customHeight="1">
      <c r="A255" s="324">
        <v>3</v>
      </c>
      <c r="B255" s="278">
        <v>2</v>
      </c>
      <c r="C255" s="276">
        <v>2</v>
      </c>
      <c r="D255" s="276">
        <v>1</v>
      </c>
      <c r="E255" s="276">
        <v>1</v>
      </c>
      <c r="F255" s="279">
        <v>2</v>
      </c>
      <c r="G255" s="342" t="s">
        <v>83</v>
      </c>
      <c r="H255" s="200">
        <v>226</v>
      </c>
      <c r="I255" s="260"/>
      <c r="J255" s="260"/>
      <c r="K255" s="117"/>
      <c r="L255" s="117"/>
      <c r="M255" s="3"/>
      <c r="N255" s="3"/>
      <c r="O255" s="3"/>
      <c r="P255" s="3"/>
      <c r="Q255" s="3"/>
    </row>
    <row r="256" spans="1:17" ht="12.75" hidden="1" customHeight="1">
      <c r="A256" s="283">
        <v>3</v>
      </c>
      <c r="B256" s="280">
        <v>2</v>
      </c>
      <c r="C256" s="266">
        <v>2</v>
      </c>
      <c r="D256" s="266">
        <v>1</v>
      </c>
      <c r="E256" s="266">
        <v>1</v>
      </c>
      <c r="F256" s="215">
        <v>3</v>
      </c>
      <c r="G256" s="281" t="s">
        <v>170</v>
      </c>
      <c r="H256" s="200">
        <v>227</v>
      </c>
      <c r="I256" s="260"/>
      <c r="J256" s="260"/>
      <c r="K256" s="117"/>
      <c r="L256" s="117"/>
      <c r="M256" s="3"/>
      <c r="N256" s="3"/>
      <c r="O256" s="3"/>
      <c r="P256" s="3"/>
      <c r="Q256" s="3"/>
    </row>
    <row r="257" spans="1:17" ht="12.75" hidden="1" customHeight="1">
      <c r="A257" s="283">
        <v>3</v>
      </c>
      <c r="B257" s="280">
        <v>2</v>
      </c>
      <c r="C257" s="266">
        <v>2</v>
      </c>
      <c r="D257" s="266">
        <v>1</v>
      </c>
      <c r="E257" s="266">
        <v>1</v>
      </c>
      <c r="F257" s="215">
        <v>4</v>
      </c>
      <c r="G257" s="281" t="s">
        <v>169</v>
      </c>
      <c r="H257" s="200">
        <v>228</v>
      </c>
      <c r="I257" s="260"/>
      <c r="J257" s="246"/>
      <c r="K257" s="117"/>
      <c r="L257" s="117"/>
      <c r="M257" s="3"/>
      <c r="N257" s="3"/>
      <c r="O257" s="3"/>
      <c r="P257" s="3"/>
      <c r="Q257" s="3"/>
    </row>
    <row r="258" spans="1:17" ht="12.75" hidden="1" customHeight="1">
      <c r="A258" s="283">
        <v>3</v>
      </c>
      <c r="B258" s="280">
        <v>2</v>
      </c>
      <c r="C258" s="266">
        <v>2</v>
      </c>
      <c r="D258" s="266">
        <v>2</v>
      </c>
      <c r="E258" s="266"/>
      <c r="F258" s="215"/>
      <c r="G258" s="281" t="s">
        <v>72</v>
      </c>
      <c r="H258" s="200">
        <v>229</v>
      </c>
      <c r="I258" s="248">
        <f>I259</f>
        <v>0</v>
      </c>
      <c r="J258" s="250">
        <f>J259</f>
        <v>0</v>
      </c>
      <c r="K258" s="127">
        <f>K259</f>
        <v>0</v>
      </c>
      <c r="L258" s="129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280">
        <v>3</v>
      </c>
      <c r="B259" s="266">
        <v>2</v>
      </c>
      <c r="C259" s="276">
        <v>2</v>
      </c>
      <c r="D259" s="276">
        <v>2</v>
      </c>
      <c r="E259" s="276">
        <v>1</v>
      </c>
      <c r="F259" s="279"/>
      <c r="G259" s="277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125">
        <f>SUM(K260:K261)</f>
        <v>0</v>
      </c>
      <c r="L259" s="125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280">
        <v>3</v>
      </c>
      <c r="B260" s="266">
        <v>2</v>
      </c>
      <c r="C260" s="266">
        <v>2</v>
      </c>
      <c r="D260" s="266">
        <v>2</v>
      </c>
      <c r="E260" s="266">
        <v>1</v>
      </c>
      <c r="F260" s="215">
        <v>1</v>
      </c>
      <c r="G260" s="281" t="s">
        <v>73</v>
      </c>
      <c r="H260" s="200">
        <v>231</v>
      </c>
      <c r="I260" s="260"/>
      <c r="J260" s="260"/>
      <c r="K260" s="117"/>
      <c r="L260" s="117"/>
      <c r="M260" s="3"/>
      <c r="N260" s="3"/>
      <c r="O260" s="3"/>
      <c r="P260" s="3"/>
      <c r="Q260" s="3"/>
    </row>
    <row r="261" spans="1:17" ht="12.75" hidden="1" customHeight="1">
      <c r="A261" s="280">
        <v>3</v>
      </c>
      <c r="B261" s="266">
        <v>2</v>
      </c>
      <c r="C261" s="266">
        <v>2</v>
      </c>
      <c r="D261" s="266">
        <v>2</v>
      </c>
      <c r="E261" s="266">
        <v>1</v>
      </c>
      <c r="F261" s="215">
        <v>2</v>
      </c>
      <c r="G261" s="280" t="s">
        <v>74</v>
      </c>
      <c r="H261" s="200">
        <v>232</v>
      </c>
      <c r="I261" s="260"/>
      <c r="J261" s="260"/>
      <c r="K261" s="117"/>
      <c r="L261" s="117"/>
      <c r="M261" s="3"/>
      <c r="N261" s="3"/>
      <c r="O261" s="3"/>
      <c r="P261" s="3"/>
      <c r="Q261" s="3"/>
    </row>
    <row r="262" spans="1:17" ht="12.75" hidden="1" customHeight="1">
      <c r="A262" s="280">
        <v>3</v>
      </c>
      <c r="B262" s="266">
        <v>2</v>
      </c>
      <c r="C262" s="266">
        <v>2</v>
      </c>
      <c r="D262" s="266">
        <v>3</v>
      </c>
      <c r="E262" s="266"/>
      <c r="F262" s="215"/>
      <c r="G262" s="281" t="s">
        <v>127</v>
      </c>
      <c r="H262" s="200">
        <v>233</v>
      </c>
      <c r="I262" s="248">
        <f>I263</f>
        <v>0</v>
      </c>
      <c r="J262" s="265">
        <f>J263</f>
        <v>0</v>
      </c>
      <c r="K262" s="129">
        <f>K263</f>
        <v>0</v>
      </c>
      <c r="L262" s="129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278">
        <v>3</v>
      </c>
      <c r="B263" s="266">
        <v>2</v>
      </c>
      <c r="C263" s="266">
        <v>2</v>
      </c>
      <c r="D263" s="266">
        <v>3</v>
      </c>
      <c r="E263" s="266">
        <v>1</v>
      </c>
      <c r="F263" s="215"/>
      <c r="G263" s="281" t="s">
        <v>127</v>
      </c>
      <c r="H263" s="200">
        <v>234</v>
      </c>
      <c r="I263" s="248">
        <f>I264+I265</f>
        <v>0</v>
      </c>
      <c r="J263" s="248">
        <f>J264+J265</f>
        <v>0</v>
      </c>
      <c r="K263" s="127">
        <f>K264+K265</f>
        <v>0</v>
      </c>
      <c r="L263" s="127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278">
        <v>3</v>
      </c>
      <c r="B264" s="266">
        <v>2</v>
      </c>
      <c r="C264" s="266">
        <v>2</v>
      </c>
      <c r="D264" s="266">
        <v>3</v>
      </c>
      <c r="E264" s="266">
        <v>1</v>
      </c>
      <c r="F264" s="215">
        <v>1</v>
      </c>
      <c r="G264" s="281" t="s">
        <v>76</v>
      </c>
      <c r="H264" s="200">
        <v>235</v>
      </c>
      <c r="I264" s="260"/>
      <c r="J264" s="260"/>
      <c r="K264" s="117"/>
      <c r="L264" s="117"/>
      <c r="M264" s="3"/>
      <c r="N264" s="3"/>
      <c r="O264" s="3"/>
      <c r="P264" s="3"/>
      <c r="Q264" s="3"/>
    </row>
    <row r="265" spans="1:17" ht="12.75" hidden="1" customHeight="1">
      <c r="A265" s="278">
        <v>3</v>
      </c>
      <c r="B265" s="266">
        <v>2</v>
      </c>
      <c r="C265" s="266">
        <v>2</v>
      </c>
      <c r="D265" s="266">
        <v>3</v>
      </c>
      <c r="E265" s="266">
        <v>1</v>
      </c>
      <c r="F265" s="215">
        <v>2</v>
      </c>
      <c r="G265" s="281" t="s">
        <v>77</v>
      </c>
      <c r="H265" s="200">
        <v>236</v>
      </c>
      <c r="I265" s="260"/>
      <c r="J265" s="260"/>
      <c r="K265" s="117"/>
      <c r="L265" s="117"/>
      <c r="M265" s="3"/>
      <c r="N265" s="3"/>
      <c r="O265" s="3"/>
      <c r="P265" s="3"/>
      <c r="Q265" s="3"/>
    </row>
    <row r="266" spans="1:17" ht="12.75" hidden="1" customHeight="1">
      <c r="A266" s="280">
        <v>3</v>
      </c>
      <c r="B266" s="266">
        <v>2</v>
      </c>
      <c r="C266" s="266">
        <v>2</v>
      </c>
      <c r="D266" s="266">
        <v>4</v>
      </c>
      <c r="E266" s="266"/>
      <c r="F266" s="215"/>
      <c r="G266" s="281" t="s">
        <v>75</v>
      </c>
      <c r="H266" s="200">
        <v>237</v>
      </c>
      <c r="I266" s="248">
        <f>I267</f>
        <v>0</v>
      </c>
      <c r="J266" s="265">
        <f>J267</f>
        <v>0</v>
      </c>
      <c r="K266" s="129">
        <f>K267</f>
        <v>0</v>
      </c>
      <c r="L266" s="129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280">
        <v>3</v>
      </c>
      <c r="B267" s="266">
        <v>2</v>
      </c>
      <c r="C267" s="266">
        <v>2</v>
      </c>
      <c r="D267" s="266">
        <v>4</v>
      </c>
      <c r="E267" s="266">
        <v>1</v>
      </c>
      <c r="F267" s="215"/>
      <c r="G267" s="281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129">
        <f>SUM(K268:K269)</f>
        <v>0</v>
      </c>
      <c r="L267" s="129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280">
        <v>3</v>
      </c>
      <c r="B268" s="266">
        <v>2</v>
      </c>
      <c r="C268" s="266">
        <v>2</v>
      </c>
      <c r="D268" s="266">
        <v>4</v>
      </c>
      <c r="E268" s="266">
        <v>1</v>
      </c>
      <c r="F268" s="215">
        <v>1</v>
      </c>
      <c r="G268" s="281" t="s">
        <v>76</v>
      </c>
      <c r="H268" s="200">
        <v>239</v>
      </c>
      <c r="I268" s="260"/>
      <c r="J268" s="260"/>
      <c r="K268" s="117"/>
      <c r="L268" s="117"/>
      <c r="M268" s="3"/>
      <c r="N268" s="3"/>
      <c r="O268" s="3"/>
      <c r="P268" s="3"/>
      <c r="Q268" s="3"/>
    </row>
    <row r="269" spans="1:17" ht="12.75" hidden="1" customHeight="1">
      <c r="A269" s="278">
        <v>3</v>
      </c>
      <c r="B269" s="276">
        <v>2</v>
      </c>
      <c r="C269" s="276">
        <v>2</v>
      </c>
      <c r="D269" s="276">
        <v>4</v>
      </c>
      <c r="E269" s="276">
        <v>1</v>
      </c>
      <c r="F269" s="279">
        <v>2</v>
      </c>
      <c r="G269" s="283" t="s">
        <v>77</v>
      </c>
      <c r="H269" s="200">
        <v>240</v>
      </c>
      <c r="I269" s="260"/>
      <c r="J269" s="260"/>
      <c r="K269" s="117"/>
      <c r="L269" s="117"/>
      <c r="M269" s="3"/>
      <c r="N269" s="3"/>
      <c r="O269" s="3"/>
      <c r="P269" s="3"/>
      <c r="Q269" s="3"/>
    </row>
    <row r="270" spans="1:17" ht="12.75" hidden="1" customHeight="1">
      <c r="A270" s="280">
        <v>3</v>
      </c>
      <c r="B270" s="266">
        <v>2</v>
      </c>
      <c r="C270" s="266">
        <v>2</v>
      </c>
      <c r="D270" s="266">
        <v>5</v>
      </c>
      <c r="E270" s="266"/>
      <c r="F270" s="215"/>
      <c r="G270" s="281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129">
        <f t="shared" si="26"/>
        <v>0</v>
      </c>
      <c r="L270" s="129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280">
        <v>3</v>
      </c>
      <c r="B271" s="266">
        <v>2</v>
      </c>
      <c r="C271" s="266">
        <v>2</v>
      </c>
      <c r="D271" s="266">
        <v>5</v>
      </c>
      <c r="E271" s="266">
        <v>1</v>
      </c>
      <c r="F271" s="215"/>
      <c r="G271" s="281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128">
        <f t="shared" si="26"/>
        <v>0</v>
      </c>
      <c r="L271" s="129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291">
        <v>3</v>
      </c>
      <c r="B272" s="267">
        <v>2</v>
      </c>
      <c r="C272" s="267">
        <v>2</v>
      </c>
      <c r="D272" s="267">
        <v>5</v>
      </c>
      <c r="E272" s="267">
        <v>1</v>
      </c>
      <c r="F272" s="209">
        <v>1</v>
      </c>
      <c r="G272" s="292" t="s">
        <v>78</v>
      </c>
      <c r="H272" s="200">
        <v>243</v>
      </c>
      <c r="I272" s="260"/>
      <c r="J272" s="260"/>
      <c r="K272" s="117"/>
      <c r="L272" s="117"/>
      <c r="M272" s="3"/>
      <c r="N272" s="3"/>
      <c r="O272" s="3"/>
      <c r="P272" s="3"/>
      <c r="Q272" s="3"/>
    </row>
    <row r="273" spans="1:17" ht="12.75" hidden="1" customHeight="1">
      <c r="A273" s="280">
        <v>3</v>
      </c>
      <c r="B273" s="266">
        <v>2</v>
      </c>
      <c r="C273" s="266">
        <v>2</v>
      </c>
      <c r="D273" s="266">
        <v>6</v>
      </c>
      <c r="E273" s="266"/>
      <c r="F273" s="215"/>
      <c r="G273" s="281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128">
        <f t="shared" si="27"/>
        <v>0</v>
      </c>
      <c r="L273" s="129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280">
        <v>3</v>
      </c>
      <c r="B274" s="266">
        <v>2</v>
      </c>
      <c r="C274" s="266">
        <v>2</v>
      </c>
      <c r="D274" s="266">
        <v>6</v>
      </c>
      <c r="E274" s="266">
        <v>1</v>
      </c>
      <c r="F274" s="215"/>
      <c r="G274" s="281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128">
        <f t="shared" si="27"/>
        <v>0</v>
      </c>
      <c r="L274" s="129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280">
        <v>3</v>
      </c>
      <c r="B275" s="325">
        <v>2</v>
      </c>
      <c r="C275" s="325">
        <v>2</v>
      </c>
      <c r="D275" s="266">
        <v>6</v>
      </c>
      <c r="E275" s="325">
        <v>1</v>
      </c>
      <c r="F275" s="331">
        <v>1</v>
      </c>
      <c r="G275" s="326" t="s">
        <v>128</v>
      </c>
      <c r="H275" s="200">
        <v>246</v>
      </c>
      <c r="I275" s="260"/>
      <c r="J275" s="260"/>
      <c r="K275" s="117"/>
      <c r="L275" s="117"/>
      <c r="M275" s="3"/>
      <c r="N275" s="3"/>
      <c r="O275" s="3"/>
      <c r="P275" s="3"/>
      <c r="Q275" s="3"/>
    </row>
    <row r="276" spans="1:17" ht="12.75" hidden="1" customHeight="1">
      <c r="A276" s="283">
        <v>3</v>
      </c>
      <c r="B276" s="280">
        <v>2</v>
      </c>
      <c r="C276" s="266">
        <v>2</v>
      </c>
      <c r="D276" s="266">
        <v>7</v>
      </c>
      <c r="E276" s="266"/>
      <c r="F276" s="215"/>
      <c r="G276" s="281" t="s">
        <v>129</v>
      </c>
      <c r="H276" s="200">
        <v>247</v>
      </c>
      <c r="I276" s="248">
        <f>I277</f>
        <v>0</v>
      </c>
      <c r="J276" s="371">
        <f>J277</f>
        <v>0</v>
      </c>
      <c r="K276" s="128">
        <f>K277</f>
        <v>0</v>
      </c>
      <c r="L276" s="129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283">
        <v>3</v>
      </c>
      <c r="B277" s="280">
        <v>2</v>
      </c>
      <c r="C277" s="266">
        <v>2</v>
      </c>
      <c r="D277" s="266">
        <v>7</v>
      </c>
      <c r="E277" s="266">
        <v>1</v>
      </c>
      <c r="F277" s="215"/>
      <c r="G277" s="281" t="s">
        <v>129</v>
      </c>
      <c r="H277" s="200">
        <v>248</v>
      </c>
      <c r="I277" s="248">
        <f>I278+I279</f>
        <v>0</v>
      </c>
      <c r="J277" s="248">
        <f>J278+J279</f>
        <v>0</v>
      </c>
      <c r="K277" s="127">
        <f>K278+K279</f>
        <v>0</v>
      </c>
      <c r="L277" s="127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283">
        <v>3</v>
      </c>
      <c r="B278" s="280">
        <v>2</v>
      </c>
      <c r="C278" s="280">
        <v>2</v>
      </c>
      <c r="D278" s="266">
        <v>7</v>
      </c>
      <c r="E278" s="266">
        <v>1</v>
      </c>
      <c r="F278" s="215">
        <v>1</v>
      </c>
      <c r="G278" s="281" t="s">
        <v>76</v>
      </c>
      <c r="H278" s="200">
        <v>249</v>
      </c>
      <c r="I278" s="260"/>
      <c r="J278" s="260"/>
      <c r="K278" s="117"/>
      <c r="L278" s="117"/>
      <c r="M278" s="3"/>
      <c r="N278" s="3"/>
      <c r="O278" s="3"/>
      <c r="P278" s="3"/>
      <c r="Q278" s="3"/>
    </row>
    <row r="279" spans="1:17" ht="12.75" hidden="1" customHeight="1">
      <c r="A279" s="283">
        <v>3</v>
      </c>
      <c r="B279" s="280">
        <v>2</v>
      </c>
      <c r="C279" s="280">
        <v>2</v>
      </c>
      <c r="D279" s="266">
        <v>7</v>
      </c>
      <c r="E279" s="266">
        <v>1</v>
      </c>
      <c r="F279" s="215">
        <v>2</v>
      </c>
      <c r="G279" s="281" t="s">
        <v>77</v>
      </c>
      <c r="H279" s="200">
        <v>250</v>
      </c>
      <c r="I279" s="260"/>
      <c r="J279" s="260"/>
      <c r="K279" s="117"/>
      <c r="L279" s="117"/>
      <c r="M279" s="3"/>
      <c r="N279" s="3"/>
      <c r="O279" s="3"/>
      <c r="P279" s="3"/>
      <c r="Q279" s="3"/>
    </row>
    <row r="280" spans="1:17" ht="12.75" hidden="1" customHeight="1">
      <c r="A280" s="284">
        <v>3</v>
      </c>
      <c r="B280" s="284">
        <v>3</v>
      </c>
      <c r="C280" s="274"/>
      <c r="D280" s="308"/>
      <c r="E280" s="308"/>
      <c r="F280" s="309"/>
      <c r="G280" s="311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138">
        <f>SUM(K281+K309)</f>
        <v>0</v>
      </c>
      <c r="L280" s="111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283">
        <v>3</v>
      </c>
      <c r="B281" s="283">
        <v>3</v>
      </c>
      <c r="C281" s="280">
        <v>1</v>
      </c>
      <c r="D281" s="266"/>
      <c r="E281" s="266"/>
      <c r="F281" s="215"/>
      <c r="G281" s="317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128">
        <f>SUM(K282+K287+K291+K295+K299+K302+K305)</f>
        <v>0</v>
      </c>
      <c r="L281" s="129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283">
        <v>3</v>
      </c>
      <c r="B282" s="283">
        <v>3</v>
      </c>
      <c r="C282" s="280">
        <v>1</v>
      </c>
      <c r="D282" s="266">
        <v>1</v>
      </c>
      <c r="E282" s="266"/>
      <c r="F282" s="215"/>
      <c r="G282" s="281" t="s">
        <v>125</v>
      </c>
      <c r="H282" s="201">
        <v>253</v>
      </c>
      <c r="I282" s="248">
        <f>I283</f>
        <v>0</v>
      </c>
      <c r="J282" s="371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283">
        <v>3</v>
      </c>
      <c r="B283" s="283">
        <v>3</v>
      </c>
      <c r="C283" s="280">
        <v>1</v>
      </c>
      <c r="D283" s="266">
        <v>1</v>
      </c>
      <c r="E283" s="266">
        <v>1</v>
      </c>
      <c r="F283" s="215"/>
      <c r="G283" s="281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128">
        <f>SUM(K284:K286)</f>
        <v>0</v>
      </c>
      <c r="L283" s="129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283">
        <v>3</v>
      </c>
      <c r="B284" s="283">
        <v>3</v>
      </c>
      <c r="C284" s="280">
        <v>1</v>
      </c>
      <c r="D284" s="266">
        <v>1</v>
      </c>
      <c r="E284" s="266">
        <v>1</v>
      </c>
      <c r="F284" s="215">
        <v>1</v>
      </c>
      <c r="G284" s="281" t="s">
        <v>13</v>
      </c>
      <c r="H284" s="201">
        <v>255</v>
      </c>
      <c r="I284" s="260"/>
      <c r="J284" s="260"/>
      <c r="K284" s="117"/>
      <c r="L284" s="117"/>
      <c r="M284" s="3"/>
      <c r="N284" s="3"/>
      <c r="O284" s="3"/>
      <c r="P284" s="3"/>
      <c r="Q284" s="3"/>
    </row>
    <row r="285" spans="1:17" ht="12.75" hidden="1" customHeight="1">
      <c r="A285" s="283">
        <v>3</v>
      </c>
      <c r="B285" s="283">
        <v>3</v>
      </c>
      <c r="C285" s="280">
        <v>1</v>
      </c>
      <c r="D285" s="266">
        <v>1</v>
      </c>
      <c r="E285" s="266">
        <v>1</v>
      </c>
      <c r="F285" s="215">
        <v>2</v>
      </c>
      <c r="G285" s="281" t="s">
        <v>83</v>
      </c>
      <c r="H285" s="200">
        <v>256</v>
      </c>
      <c r="I285" s="260"/>
      <c r="J285" s="260"/>
      <c r="K285" s="117"/>
      <c r="L285" s="117"/>
      <c r="M285" s="3"/>
      <c r="N285" s="3"/>
      <c r="O285" s="3"/>
      <c r="P285" s="3"/>
      <c r="Q285" s="3"/>
    </row>
    <row r="286" spans="1:17" ht="12.75" hidden="1" customHeight="1">
      <c r="A286" s="283">
        <v>3</v>
      </c>
      <c r="B286" s="280">
        <v>3</v>
      </c>
      <c r="C286" s="278">
        <v>1</v>
      </c>
      <c r="D286" s="266">
        <v>1</v>
      </c>
      <c r="E286" s="266">
        <v>1</v>
      </c>
      <c r="F286" s="215">
        <v>3</v>
      </c>
      <c r="G286" s="281" t="s">
        <v>126</v>
      </c>
      <c r="H286" s="201">
        <v>257</v>
      </c>
      <c r="I286" s="260"/>
      <c r="J286" s="260"/>
      <c r="K286" s="117"/>
      <c r="L286" s="117"/>
      <c r="M286" s="3"/>
      <c r="N286" s="3"/>
      <c r="O286" s="3"/>
      <c r="P286" s="3"/>
      <c r="Q286" s="3"/>
    </row>
    <row r="287" spans="1:17" ht="12.75" hidden="1" customHeight="1">
      <c r="A287" s="324">
        <v>3</v>
      </c>
      <c r="B287" s="278">
        <v>3</v>
      </c>
      <c r="C287" s="280">
        <v>1</v>
      </c>
      <c r="D287" s="266">
        <v>2</v>
      </c>
      <c r="E287" s="266"/>
      <c r="F287" s="215"/>
      <c r="G287" s="281" t="s">
        <v>80</v>
      </c>
      <c r="H287" s="200">
        <v>258</v>
      </c>
      <c r="I287" s="248">
        <f>I288</f>
        <v>0</v>
      </c>
      <c r="J287" s="371">
        <f>J288</f>
        <v>0</v>
      </c>
      <c r="K287" s="128">
        <f>K288</f>
        <v>0</v>
      </c>
      <c r="L287" s="129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324">
        <v>3</v>
      </c>
      <c r="B288" s="324">
        <v>3</v>
      </c>
      <c r="C288" s="278">
        <v>1</v>
      </c>
      <c r="D288" s="276">
        <v>2</v>
      </c>
      <c r="E288" s="276">
        <v>1</v>
      </c>
      <c r="F288" s="279"/>
      <c r="G288" s="277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124">
        <f>SUM(K289:K290)</f>
        <v>0</v>
      </c>
      <c r="L288" s="125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283">
        <v>3</v>
      </c>
      <c r="B289" s="283">
        <v>3</v>
      </c>
      <c r="C289" s="280">
        <v>1</v>
      </c>
      <c r="D289" s="266">
        <v>2</v>
      </c>
      <c r="E289" s="266">
        <v>1</v>
      </c>
      <c r="F289" s="215">
        <v>1</v>
      </c>
      <c r="G289" s="281" t="s">
        <v>73</v>
      </c>
      <c r="H289" s="200">
        <v>260</v>
      </c>
      <c r="I289" s="260"/>
      <c r="J289" s="260"/>
      <c r="K289" s="117"/>
      <c r="L289" s="117"/>
      <c r="M289" s="3"/>
      <c r="N289" s="3"/>
      <c r="O289" s="3"/>
      <c r="P289" s="3"/>
      <c r="Q289" s="3"/>
    </row>
    <row r="290" spans="1:17" ht="12.75" hidden="1" customHeight="1">
      <c r="A290" s="286">
        <v>3</v>
      </c>
      <c r="B290" s="330">
        <v>3</v>
      </c>
      <c r="C290" s="306">
        <v>1</v>
      </c>
      <c r="D290" s="325">
        <v>2</v>
      </c>
      <c r="E290" s="325">
        <v>1</v>
      </c>
      <c r="F290" s="331">
        <v>2</v>
      </c>
      <c r="G290" s="326" t="s">
        <v>74</v>
      </c>
      <c r="H290" s="201">
        <v>261</v>
      </c>
      <c r="I290" s="260"/>
      <c r="J290" s="260"/>
      <c r="K290" s="117"/>
      <c r="L290" s="117"/>
      <c r="M290" s="3"/>
      <c r="N290" s="3"/>
      <c r="O290" s="3"/>
      <c r="P290" s="3"/>
      <c r="Q290" s="3"/>
    </row>
    <row r="291" spans="1:17" ht="12.75" hidden="1" customHeight="1">
      <c r="A291" s="280">
        <v>3</v>
      </c>
      <c r="B291" s="281">
        <v>3</v>
      </c>
      <c r="C291" s="280">
        <v>1</v>
      </c>
      <c r="D291" s="266">
        <v>3</v>
      </c>
      <c r="E291" s="266"/>
      <c r="F291" s="215"/>
      <c r="G291" s="281" t="s">
        <v>127</v>
      </c>
      <c r="H291" s="200">
        <v>262</v>
      </c>
      <c r="I291" s="248">
        <f>I292</f>
        <v>0</v>
      </c>
      <c r="J291" s="371">
        <f>J292</f>
        <v>0</v>
      </c>
      <c r="K291" s="128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280">
        <v>3</v>
      </c>
      <c r="B292" s="326">
        <v>3</v>
      </c>
      <c r="C292" s="306">
        <v>1</v>
      </c>
      <c r="D292" s="325">
        <v>3</v>
      </c>
      <c r="E292" s="325">
        <v>1</v>
      </c>
      <c r="F292" s="331"/>
      <c r="G292" s="326" t="s">
        <v>127</v>
      </c>
      <c r="H292" s="201">
        <v>263</v>
      </c>
      <c r="I292" s="250">
        <f>I293+I294</f>
        <v>0</v>
      </c>
      <c r="J292" s="250">
        <f>J293+J294</f>
        <v>0</v>
      </c>
      <c r="K292" s="129">
        <f>K293+K294</f>
        <v>0</v>
      </c>
      <c r="L292" s="129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280">
        <v>3</v>
      </c>
      <c r="B293" s="281">
        <v>3</v>
      </c>
      <c r="C293" s="280">
        <v>1</v>
      </c>
      <c r="D293" s="266">
        <v>3</v>
      </c>
      <c r="E293" s="266">
        <v>1</v>
      </c>
      <c r="F293" s="215">
        <v>1</v>
      </c>
      <c r="G293" s="281" t="s">
        <v>76</v>
      </c>
      <c r="H293" s="200">
        <v>264</v>
      </c>
      <c r="I293" s="369"/>
      <c r="J293" s="369"/>
      <c r="K293" s="132"/>
      <c r="L293" s="137"/>
      <c r="M293" s="3"/>
      <c r="N293" s="3"/>
      <c r="O293" s="3"/>
      <c r="P293" s="3"/>
      <c r="Q293" s="3"/>
    </row>
    <row r="294" spans="1:17" ht="12.75" hidden="1" customHeight="1">
      <c r="A294" s="280">
        <v>3</v>
      </c>
      <c r="B294" s="281">
        <v>3</v>
      </c>
      <c r="C294" s="280">
        <v>1</v>
      </c>
      <c r="D294" s="266">
        <v>3</v>
      </c>
      <c r="E294" s="266">
        <v>1</v>
      </c>
      <c r="F294" s="215">
        <v>2</v>
      </c>
      <c r="G294" s="281" t="s">
        <v>77</v>
      </c>
      <c r="H294" s="201">
        <v>265</v>
      </c>
      <c r="I294" s="260"/>
      <c r="J294" s="260"/>
      <c r="K294" s="117"/>
      <c r="L294" s="117"/>
      <c r="M294" s="3"/>
      <c r="N294" s="3"/>
      <c r="O294" s="3"/>
      <c r="P294" s="3"/>
      <c r="Q294" s="3"/>
    </row>
    <row r="295" spans="1:17" ht="12.75" hidden="1" customHeight="1">
      <c r="A295" s="280">
        <v>3</v>
      </c>
      <c r="B295" s="281">
        <v>3</v>
      </c>
      <c r="C295" s="280">
        <v>1</v>
      </c>
      <c r="D295" s="266">
        <v>4</v>
      </c>
      <c r="E295" s="266"/>
      <c r="F295" s="215"/>
      <c r="G295" s="281" t="s">
        <v>81</v>
      </c>
      <c r="H295" s="200">
        <v>266</v>
      </c>
      <c r="I295" s="248">
        <f>I296</f>
        <v>0</v>
      </c>
      <c r="J295" s="371">
        <f>J296</f>
        <v>0</v>
      </c>
      <c r="K295" s="128">
        <f>K296</f>
        <v>0</v>
      </c>
      <c r="L295" s="129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283">
        <v>3</v>
      </c>
      <c r="B296" s="280">
        <v>3</v>
      </c>
      <c r="C296" s="266">
        <v>1</v>
      </c>
      <c r="D296" s="266">
        <v>4</v>
      </c>
      <c r="E296" s="266">
        <v>1</v>
      </c>
      <c r="F296" s="215"/>
      <c r="G296" s="281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127">
        <f>SUM(K297:K298)</f>
        <v>0</v>
      </c>
      <c r="L296" s="127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283">
        <v>3</v>
      </c>
      <c r="B297" s="280">
        <v>3</v>
      </c>
      <c r="C297" s="266">
        <v>1</v>
      </c>
      <c r="D297" s="266">
        <v>4</v>
      </c>
      <c r="E297" s="266">
        <v>1</v>
      </c>
      <c r="F297" s="215">
        <v>1</v>
      </c>
      <c r="G297" s="281" t="s">
        <v>76</v>
      </c>
      <c r="H297" s="200">
        <v>268</v>
      </c>
      <c r="I297" s="246"/>
      <c r="J297" s="260"/>
      <c r="K297" s="117"/>
      <c r="L297" s="116"/>
      <c r="M297" s="3"/>
      <c r="N297" s="3"/>
      <c r="O297" s="3"/>
      <c r="P297" s="3"/>
      <c r="Q297" s="3"/>
    </row>
    <row r="298" spans="1:17" ht="12.75" hidden="1" customHeight="1">
      <c r="A298" s="291">
        <v>3</v>
      </c>
      <c r="B298" s="267">
        <v>3</v>
      </c>
      <c r="C298" s="267">
        <v>1</v>
      </c>
      <c r="D298" s="267">
        <v>4</v>
      </c>
      <c r="E298" s="267">
        <v>1</v>
      </c>
      <c r="F298" s="209">
        <v>2</v>
      </c>
      <c r="G298" s="267" t="s">
        <v>77</v>
      </c>
      <c r="H298" s="201">
        <v>269</v>
      </c>
      <c r="I298" s="260"/>
      <c r="J298" s="369"/>
      <c r="K298" s="132"/>
      <c r="L298" s="137"/>
      <c r="M298" s="3"/>
      <c r="N298" s="3"/>
      <c r="O298" s="3"/>
      <c r="P298" s="3"/>
      <c r="Q298" s="3"/>
    </row>
    <row r="299" spans="1:17" ht="12.75" hidden="1" customHeight="1">
      <c r="A299" s="280">
        <v>3</v>
      </c>
      <c r="B299" s="266">
        <v>3</v>
      </c>
      <c r="C299" s="266">
        <v>1</v>
      </c>
      <c r="D299" s="266">
        <v>5</v>
      </c>
      <c r="E299" s="266"/>
      <c r="F299" s="215"/>
      <c r="G299" s="281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129">
        <f t="shared" si="28"/>
        <v>0</v>
      </c>
      <c r="L299" s="129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278">
        <v>3</v>
      </c>
      <c r="B300" s="325">
        <v>3</v>
      </c>
      <c r="C300" s="325">
        <v>1</v>
      </c>
      <c r="D300" s="325">
        <v>5</v>
      </c>
      <c r="E300" s="325">
        <v>1</v>
      </c>
      <c r="F300" s="331"/>
      <c r="G300" s="326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125">
        <f t="shared" si="28"/>
        <v>0</v>
      </c>
      <c r="L300" s="125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280">
        <v>3</v>
      </c>
      <c r="B301" s="266">
        <v>3</v>
      </c>
      <c r="C301" s="266">
        <v>1</v>
      </c>
      <c r="D301" s="266">
        <v>5</v>
      </c>
      <c r="E301" s="266">
        <v>1</v>
      </c>
      <c r="F301" s="215">
        <v>1</v>
      </c>
      <c r="G301" s="281" t="s">
        <v>82</v>
      </c>
      <c r="H301" s="200">
        <v>272</v>
      </c>
      <c r="I301" s="260"/>
      <c r="J301" s="369"/>
      <c r="K301" s="132"/>
      <c r="L301" s="137"/>
      <c r="M301" s="3"/>
      <c r="N301" s="3"/>
      <c r="O301" s="3"/>
      <c r="P301" s="3"/>
      <c r="Q301" s="3"/>
    </row>
    <row r="302" spans="1:17" ht="12.75" hidden="1" customHeight="1">
      <c r="A302" s="280">
        <v>3</v>
      </c>
      <c r="B302" s="266">
        <v>3</v>
      </c>
      <c r="C302" s="266">
        <v>1</v>
      </c>
      <c r="D302" s="266">
        <v>6</v>
      </c>
      <c r="E302" s="266"/>
      <c r="F302" s="215"/>
      <c r="G302" s="281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129">
        <f t="shared" si="29"/>
        <v>0</v>
      </c>
      <c r="L302" s="129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280">
        <v>3</v>
      </c>
      <c r="B303" s="266">
        <v>3</v>
      </c>
      <c r="C303" s="266">
        <v>1</v>
      </c>
      <c r="D303" s="266">
        <v>6</v>
      </c>
      <c r="E303" s="266">
        <v>1</v>
      </c>
      <c r="F303" s="215"/>
      <c r="G303" s="281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129">
        <f t="shared" si="29"/>
        <v>0</v>
      </c>
      <c r="L303" s="129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280">
        <v>3</v>
      </c>
      <c r="B304" s="266">
        <v>3</v>
      </c>
      <c r="C304" s="266">
        <v>1</v>
      </c>
      <c r="D304" s="266">
        <v>6</v>
      </c>
      <c r="E304" s="266">
        <v>1</v>
      </c>
      <c r="F304" s="215">
        <v>1</v>
      </c>
      <c r="G304" s="281" t="s">
        <v>128</v>
      </c>
      <c r="H304" s="201">
        <v>275</v>
      </c>
      <c r="I304" s="369"/>
      <c r="J304" s="369"/>
      <c r="K304" s="132"/>
      <c r="L304" s="137"/>
      <c r="M304" s="3"/>
      <c r="N304" s="3"/>
      <c r="O304" s="3"/>
      <c r="P304" s="3"/>
      <c r="Q304" s="3"/>
    </row>
    <row r="305" spans="1:17" ht="12.75" hidden="1" customHeight="1">
      <c r="A305" s="280">
        <v>3</v>
      </c>
      <c r="B305" s="266">
        <v>3</v>
      </c>
      <c r="C305" s="266">
        <v>1</v>
      </c>
      <c r="D305" s="266">
        <v>7</v>
      </c>
      <c r="E305" s="266"/>
      <c r="F305" s="215"/>
      <c r="G305" s="281" t="s">
        <v>129</v>
      </c>
      <c r="H305" s="200">
        <v>276</v>
      </c>
      <c r="I305" s="248">
        <f>I306</f>
        <v>0</v>
      </c>
      <c r="J305" s="371">
        <f>J306</f>
        <v>0</v>
      </c>
      <c r="K305" s="129">
        <f>K306</f>
        <v>0</v>
      </c>
      <c r="L305" s="129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280">
        <v>3</v>
      </c>
      <c r="B306" s="266">
        <v>3</v>
      </c>
      <c r="C306" s="266">
        <v>1</v>
      </c>
      <c r="D306" s="266">
        <v>7</v>
      </c>
      <c r="E306" s="266">
        <v>1</v>
      </c>
      <c r="F306" s="215"/>
      <c r="G306" s="281" t="s">
        <v>129</v>
      </c>
      <c r="H306" s="201">
        <v>277</v>
      </c>
      <c r="I306" s="248">
        <f>I307+I308</f>
        <v>0</v>
      </c>
      <c r="J306" s="248">
        <f>J307+J308</f>
        <v>0</v>
      </c>
      <c r="K306" s="127">
        <f>K307+K308</f>
        <v>0</v>
      </c>
      <c r="L306" s="127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280">
        <v>3</v>
      </c>
      <c r="B307" s="266">
        <v>3</v>
      </c>
      <c r="C307" s="266">
        <v>1</v>
      </c>
      <c r="D307" s="266">
        <v>7</v>
      </c>
      <c r="E307" s="266">
        <v>1</v>
      </c>
      <c r="F307" s="215">
        <v>1</v>
      </c>
      <c r="G307" s="281" t="s">
        <v>76</v>
      </c>
      <c r="H307" s="200">
        <v>278</v>
      </c>
      <c r="I307" s="369"/>
      <c r="J307" s="369"/>
      <c r="K307" s="132"/>
      <c r="L307" s="137"/>
      <c r="M307" s="3"/>
      <c r="N307" s="3"/>
      <c r="O307" s="3"/>
      <c r="P307" s="3"/>
      <c r="Q307" s="3"/>
    </row>
    <row r="308" spans="1:17" ht="12.75" hidden="1" customHeight="1">
      <c r="A308" s="280">
        <v>3</v>
      </c>
      <c r="B308" s="266">
        <v>3</v>
      </c>
      <c r="C308" s="266">
        <v>1</v>
      </c>
      <c r="D308" s="266">
        <v>7</v>
      </c>
      <c r="E308" s="266">
        <v>1</v>
      </c>
      <c r="F308" s="215">
        <v>2</v>
      </c>
      <c r="G308" s="281" t="s">
        <v>77</v>
      </c>
      <c r="H308" s="201">
        <v>279</v>
      </c>
      <c r="I308" s="260"/>
      <c r="J308" s="260"/>
      <c r="K308" s="117"/>
      <c r="L308" s="117"/>
      <c r="M308" s="3"/>
      <c r="N308" s="3"/>
      <c r="O308" s="3"/>
      <c r="P308" s="3"/>
      <c r="Q308" s="3"/>
    </row>
    <row r="309" spans="1:17" ht="12.75" hidden="1" customHeight="1">
      <c r="A309" s="280">
        <v>3</v>
      </c>
      <c r="B309" s="266">
        <v>3</v>
      </c>
      <c r="C309" s="266">
        <v>2</v>
      </c>
      <c r="D309" s="266"/>
      <c r="E309" s="266"/>
      <c r="F309" s="215"/>
      <c r="G309" s="317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129">
        <f>SUM(K310+K315+K319+K323+K327+K330+K333)</f>
        <v>0</v>
      </c>
      <c r="L309" s="129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280">
        <v>3</v>
      </c>
      <c r="B310" s="266">
        <v>3</v>
      </c>
      <c r="C310" s="266">
        <v>2</v>
      </c>
      <c r="D310" s="266">
        <v>1</v>
      </c>
      <c r="E310" s="266"/>
      <c r="F310" s="215"/>
      <c r="G310" s="281" t="s">
        <v>130</v>
      </c>
      <c r="H310" s="201">
        <v>281</v>
      </c>
      <c r="I310" s="248">
        <f>I311</f>
        <v>0</v>
      </c>
      <c r="J310" s="371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283">
        <v>3</v>
      </c>
      <c r="B311" s="280">
        <v>3</v>
      </c>
      <c r="C311" s="266">
        <v>2</v>
      </c>
      <c r="D311" s="281">
        <v>1</v>
      </c>
      <c r="E311" s="280">
        <v>1</v>
      </c>
      <c r="F311" s="215"/>
      <c r="G311" s="281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129">
        <f>SUM(K312:K314)</f>
        <v>0</v>
      </c>
      <c r="L311" s="129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283">
        <v>3</v>
      </c>
      <c r="B312" s="280">
        <v>3</v>
      </c>
      <c r="C312" s="266">
        <v>2</v>
      </c>
      <c r="D312" s="281">
        <v>1</v>
      </c>
      <c r="E312" s="280">
        <v>1</v>
      </c>
      <c r="F312" s="215">
        <v>1</v>
      </c>
      <c r="G312" s="281" t="s">
        <v>13</v>
      </c>
      <c r="H312" s="201">
        <v>283</v>
      </c>
      <c r="I312" s="260"/>
      <c r="J312" s="260"/>
      <c r="K312" s="117"/>
      <c r="L312" s="117"/>
      <c r="M312" s="3"/>
      <c r="N312" s="3"/>
      <c r="O312" s="3"/>
      <c r="P312" s="3"/>
      <c r="Q312" s="3"/>
    </row>
    <row r="313" spans="1:17" ht="12.75" hidden="1" customHeight="1">
      <c r="A313" s="324">
        <v>3</v>
      </c>
      <c r="B313" s="278">
        <v>3</v>
      </c>
      <c r="C313" s="276">
        <v>2</v>
      </c>
      <c r="D313" s="277">
        <v>1</v>
      </c>
      <c r="E313" s="278">
        <v>1</v>
      </c>
      <c r="F313" s="279">
        <v>2</v>
      </c>
      <c r="G313" s="277" t="s">
        <v>83</v>
      </c>
      <c r="H313" s="200">
        <v>284</v>
      </c>
      <c r="I313" s="260"/>
      <c r="J313" s="260"/>
      <c r="K313" s="117"/>
      <c r="L313" s="117"/>
      <c r="M313" s="3"/>
      <c r="N313" s="3"/>
      <c r="O313" s="3"/>
      <c r="P313" s="3"/>
      <c r="Q313" s="3"/>
    </row>
    <row r="314" spans="1:17" ht="12.75" hidden="1" customHeight="1">
      <c r="A314" s="283">
        <v>3</v>
      </c>
      <c r="B314" s="283">
        <v>3</v>
      </c>
      <c r="C314" s="280">
        <v>2</v>
      </c>
      <c r="D314" s="281">
        <v>1</v>
      </c>
      <c r="E314" s="280">
        <v>1</v>
      </c>
      <c r="F314" s="215">
        <v>3</v>
      </c>
      <c r="G314" s="281" t="s">
        <v>126</v>
      </c>
      <c r="H314" s="201">
        <v>285</v>
      </c>
      <c r="I314" s="260"/>
      <c r="J314" s="260"/>
      <c r="K314" s="117"/>
      <c r="L314" s="117"/>
      <c r="M314" s="3"/>
      <c r="N314" s="3"/>
      <c r="O314" s="3"/>
      <c r="P314" s="3"/>
      <c r="Q314" s="3"/>
    </row>
    <row r="315" spans="1:17" ht="12.75" hidden="1" customHeight="1">
      <c r="A315" s="286">
        <v>3</v>
      </c>
      <c r="B315" s="286">
        <v>3</v>
      </c>
      <c r="C315" s="306">
        <v>2</v>
      </c>
      <c r="D315" s="326">
        <v>2</v>
      </c>
      <c r="E315" s="306"/>
      <c r="F315" s="331"/>
      <c r="G315" s="326" t="s">
        <v>80</v>
      </c>
      <c r="H315" s="200">
        <v>286</v>
      </c>
      <c r="I315" s="259">
        <f>I316</f>
        <v>0</v>
      </c>
      <c r="J315" s="374">
        <f>J316</f>
        <v>0</v>
      </c>
      <c r="K315" s="151">
        <f>K316</f>
        <v>0</v>
      </c>
      <c r="L315" s="151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283">
        <v>3</v>
      </c>
      <c r="B316" s="283">
        <v>3</v>
      </c>
      <c r="C316" s="280">
        <v>2</v>
      </c>
      <c r="D316" s="281">
        <v>2</v>
      </c>
      <c r="E316" s="280">
        <v>1</v>
      </c>
      <c r="F316" s="215"/>
      <c r="G316" s="281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129">
        <f>SUM(K317:K318)</f>
        <v>0</v>
      </c>
      <c r="L316" s="129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283">
        <v>3</v>
      </c>
      <c r="B317" s="283">
        <v>3</v>
      </c>
      <c r="C317" s="280">
        <v>2</v>
      </c>
      <c r="D317" s="281">
        <v>2</v>
      </c>
      <c r="E317" s="283">
        <v>1</v>
      </c>
      <c r="F317" s="217">
        <v>1</v>
      </c>
      <c r="G317" s="281" t="s">
        <v>73</v>
      </c>
      <c r="H317" s="200">
        <v>288</v>
      </c>
      <c r="I317" s="260"/>
      <c r="J317" s="260"/>
      <c r="K317" s="117"/>
      <c r="L317" s="117"/>
      <c r="M317" s="3"/>
      <c r="N317" s="3"/>
      <c r="O317" s="3"/>
      <c r="P317" s="3"/>
      <c r="Q317" s="3"/>
    </row>
    <row r="318" spans="1:17" ht="12.75" hidden="1" customHeight="1">
      <c r="A318" s="286">
        <v>3</v>
      </c>
      <c r="B318" s="286">
        <v>3</v>
      </c>
      <c r="C318" s="287">
        <v>2</v>
      </c>
      <c r="D318" s="268">
        <v>2</v>
      </c>
      <c r="E318" s="288">
        <v>1</v>
      </c>
      <c r="F318" s="327">
        <v>2</v>
      </c>
      <c r="G318" s="288" t="s">
        <v>74</v>
      </c>
      <c r="H318" s="201">
        <v>289</v>
      </c>
      <c r="I318" s="260"/>
      <c r="J318" s="260"/>
      <c r="K318" s="117"/>
      <c r="L318" s="117"/>
      <c r="M318" s="3"/>
      <c r="N318" s="3"/>
      <c r="O318" s="3"/>
      <c r="P318" s="3"/>
      <c r="Q318" s="3"/>
    </row>
    <row r="319" spans="1:17" ht="12.75" hidden="1" customHeight="1">
      <c r="A319" s="283">
        <v>3</v>
      </c>
      <c r="B319" s="283">
        <v>3</v>
      </c>
      <c r="C319" s="280">
        <v>2</v>
      </c>
      <c r="D319" s="266">
        <v>3</v>
      </c>
      <c r="E319" s="281"/>
      <c r="F319" s="217"/>
      <c r="G319" s="281" t="s">
        <v>127</v>
      </c>
      <c r="H319" s="200">
        <v>290</v>
      </c>
      <c r="I319" s="248">
        <f>I320</f>
        <v>0</v>
      </c>
      <c r="J319" s="265">
        <f>J320</f>
        <v>0</v>
      </c>
      <c r="K319" s="128">
        <f>K320</f>
        <v>0</v>
      </c>
      <c r="L319" s="129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283">
        <v>3</v>
      </c>
      <c r="B320" s="283">
        <v>3</v>
      </c>
      <c r="C320" s="280">
        <v>2</v>
      </c>
      <c r="D320" s="266">
        <v>3</v>
      </c>
      <c r="E320" s="281">
        <v>1</v>
      </c>
      <c r="F320" s="217"/>
      <c r="G320" s="266" t="s">
        <v>127</v>
      </c>
      <c r="H320" s="201">
        <v>291</v>
      </c>
      <c r="I320" s="248">
        <f>I321+I322</f>
        <v>0</v>
      </c>
      <c r="J320" s="248">
        <f>J321+J322</f>
        <v>0</v>
      </c>
      <c r="K320" s="127">
        <f>K321+K322</f>
        <v>0</v>
      </c>
      <c r="L320" s="127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283">
        <v>3</v>
      </c>
      <c r="B321" s="283">
        <v>3</v>
      </c>
      <c r="C321" s="280">
        <v>2</v>
      </c>
      <c r="D321" s="266">
        <v>3</v>
      </c>
      <c r="E321" s="281">
        <v>1</v>
      </c>
      <c r="F321" s="217">
        <v>1</v>
      </c>
      <c r="G321" s="281" t="s">
        <v>76</v>
      </c>
      <c r="H321" s="200">
        <v>292</v>
      </c>
      <c r="I321" s="369"/>
      <c r="J321" s="369"/>
      <c r="K321" s="132"/>
      <c r="L321" s="137"/>
      <c r="M321" s="3"/>
      <c r="N321" s="3"/>
      <c r="O321" s="3"/>
      <c r="P321" s="3"/>
      <c r="Q321" s="3"/>
    </row>
    <row r="322" spans="1:17" ht="12.75" hidden="1" customHeight="1">
      <c r="A322" s="283">
        <v>3</v>
      </c>
      <c r="B322" s="283">
        <v>3</v>
      </c>
      <c r="C322" s="280">
        <v>2</v>
      </c>
      <c r="D322" s="266">
        <v>3</v>
      </c>
      <c r="E322" s="281">
        <v>1</v>
      </c>
      <c r="F322" s="217">
        <v>2</v>
      </c>
      <c r="G322" s="281" t="s">
        <v>77</v>
      </c>
      <c r="H322" s="201">
        <v>293</v>
      </c>
      <c r="I322" s="260"/>
      <c r="J322" s="260"/>
      <c r="K322" s="117"/>
      <c r="L322" s="117"/>
      <c r="M322" s="3"/>
      <c r="N322" s="3"/>
      <c r="O322" s="3"/>
      <c r="P322" s="3"/>
      <c r="Q322" s="3"/>
    </row>
    <row r="323" spans="1:17" ht="12.75" hidden="1" customHeight="1">
      <c r="A323" s="283">
        <v>3</v>
      </c>
      <c r="B323" s="283">
        <v>3</v>
      </c>
      <c r="C323" s="280">
        <v>2</v>
      </c>
      <c r="D323" s="266">
        <v>4</v>
      </c>
      <c r="E323" s="266"/>
      <c r="F323" s="215"/>
      <c r="G323" s="266" t="s">
        <v>81</v>
      </c>
      <c r="H323" s="191">
        <v>294</v>
      </c>
      <c r="I323" s="248">
        <f>I324</f>
        <v>0</v>
      </c>
      <c r="J323" s="265">
        <f>J324</f>
        <v>0</v>
      </c>
      <c r="K323" s="128">
        <f>K324</f>
        <v>0</v>
      </c>
      <c r="L323" s="129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324">
        <v>3</v>
      </c>
      <c r="B324" s="324">
        <v>3</v>
      </c>
      <c r="C324" s="278">
        <v>2</v>
      </c>
      <c r="D324" s="276">
        <v>4</v>
      </c>
      <c r="E324" s="276">
        <v>1</v>
      </c>
      <c r="F324" s="279"/>
      <c r="G324" s="276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124">
        <f>SUM(K325:K326)</f>
        <v>0</v>
      </c>
      <c r="L324" s="125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283">
        <v>3</v>
      </c>
      <c r="B325" s="283">
        <v>3</v>
      </c>
      <c r="C325" s="280">
        <v>2</v>
      </c>
      <c r="D325" s="266">
        <v>4</v>
      </c>
      <c r="E325" s="266">
        <v>1</v>
      </c>
      <c r="F325" s="215">
        <v>1</v>
      </c>
      <c r="G325" s="266" t="s">
        <v>76</v>
      </c>
      <c r="H325" s="191">
        <v>296</v>
      </c>
      <c r="I325" s="260"/>
      <c r="J325" s="260"/>
      <c r="K325" s="117"/>
      <c r="L325" s="117"/>
      <c r="M325" s="3"/>
      <c r="N325" s="3"/>
      <c r="O325" s="3"/>
      <c r="P325" s="3"/>
      <c r="Q325" s="3"/>
    </row>
    <row r="326" spans="1:17" ht="12.75" hidden="1" customHeight="1">
      <c r="A326" s="283">
        <v>3</v>
      </c>
      <c r="B326" s="283">
        <v>3</v>
      </c>
      <c r="C326" s="280">
        <v>2</v>
      </c>
      <c r="D326" s="266">
        <v>4</v>
      </c>
      <c r="E326" s="266">
        <v>1</v>
      </c>
      <c r="F326" s="215">
        <v>2</v>
      </c>
      <c r="G326" s="266" t="s">
        <v>77</v>
      </c>
      <c r="H326" s="190">
        <v>297</v>
      </c>
      <c r="I326" s="260"/>
      <c r="J326" s="260"/>
      <c r="K326" s="117"/>
      <c r="L326" s="117"/>
      <c r="M326" s="3"/>
      <c r="N326" s="3"/>
      <c r="O326" s="3"/>
      <c r="P326" s="3"/>
      <c r="Q326" s="3"/>
    </row>
    <row r="327" spans="1:17" ht="12.75" hidden="1" customHeight="1">
      <c r="A327" s="283">
        <v>3</v>
      </c>
      <c r="B327" s="283">
        <v>3</v>
      </c>
      <c r="C327" s="280">
        <v>2</v>
      </c>
      <c r="D327" s="266">
        <v>5</v>
      </c>
      <c r="E327" s="266"/>
      <c r="F327" s="215"/>
      <c r="G327" s="266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128">
        <f t="shared" si="30"/>
        <v>0</v>
      </c>
      <c r="L327" s="129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324">
        <v>3</v>
      </c>
      <c r="B328" s="324">
        <v>3</v>
      </c>
      <c r="C328" s="278">
        <v>2</v>
      </c>
      <c r="D328" s="276">
        <v>5</v>
      </c>
      <c r="E328" s="276">
        <v>1</v>
      </c>
      <c r="F328" s="279"/>
      <c r="G328" s="276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124">
        <f t="shared" si="30"/>
        <v>0</v>
      </c>
      <c r="L328" s="125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283">
        <v>3</v>
      </c>
      <c r="B329" s="283">
        <v>3</v>
      </c>
      <c r="C329" s="280">
        <v>2</v>
      </c>
      <c r="D329" s="266">
        <v>5</v>
      </c>
      <c r="E329" s="266">
        <v>1</v>
      </c>
      <c r="F329" s="215">
        <v>1</v>
      </c>
      <c r="G329" s="266" t="s">
        <v>82</v>
      </c>
      <c r="H329" s="191">
        <v>300</v>
      </c>
      <c r="I329" s="369"/>
      <c r="J329" s="369"/>
      <c r="K329" s="132"/>
      <c r="L329" s="137"/>
      <c r="M329" s="3"/>
      <c r="N329" s="3"/>
      <c r="O329" s="3"/>
      <c r="P329" s="3"/>
      <c r="Q329" s="3"/>
    </row>
    <row r="330" spans="1:17" ht="12.75" hidden="1" customHeight="1">
      <c r="A330" s="283">
        <v>3</v>
      </c>
      <c r="B330" s="283">
        <v>3</v>
      </c>
      <c r="C330" s="280">
        <v>2</v>
      </c>
      <c r="D330" s="266">
        <v>6</v>
      </c>
      <c r="E330" s="266"/>
      <c r="F330" s="215"/>
      <c r="G330" s="266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128">
        <f t="shared" si="31"/>
        <v>0</v>
      </c>
      <c r="L330" s="129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283">
        <v>3</v>
      </c>
      <c r="B331" s="283">
        <v>3</v>
      </c>
      <c r="C331" s="280">
        <v>2</v>
      </c>
      <c r="D331" s="266">
        <v>6</v>
      </c>
      <c r="E331" s="266">
        <v>1</v>
      </c>
      <c r="F331" s="215"/>
      <c r="G331" s="266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128">
        <f t="shared" si="31"/>
        <v>0</v>
      </c>
      <c r="L331" s="129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286">
        <v>3</v>
      </c>
      <c r="B332" s="286">
        <v>3</v>
      </c>
      <c r="C332" s="287">
        <v>2</v>
      </c>
      <c r="D332" s="268">
        <v>6</v>
      </c>
      <c r="E332" s="268">
        <v>1</v>
      </c>
      <c r="F332" s="289">
        <v>1</v>
      </c>
      <c r="G332" s="268" t="s">
        <v>128</v>
      </c>
      <c r="H332" s="190">
        <v>303</v>
      </c>
      <c r="I332" s="369"/>
      <c r="J332" s="369"/>
      <c r="K332" s="132"/>
      <c r="L332" s="137"/>
      <c r="M332" s="3"/>
      <c r="N332" s="3"/>
      <c r="O332" s="3"/>
      <c r="P332" s="3"/>
      <c r="Q332" s="3"/>
    </row>
    <row r="333" spans="1:17" ht="12.75" hidden="1" customHeight="1">
      <c r="A333" s="283">
        <v>3</v>
      </c>
      <c r="B333" s="283">
        <v>3</v>
      </c>
      <c r="C333" s="280">
        <v>2</v>
      </c>
      <c r="D333" s="266">
        <v>7</v>
      </c>
      <c r="E333" s="266"/>
      <c r="F333" s="215"/>
      <c r="G333" s="266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128">
        <f t="shared" si="32"/>
        <v>0</v>
      </c>
      <c r="L333" s="129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286">
        <v>3</v>
      </c>
      <c r="B334" s="286">
        <v>3</v>
      </c>
      <c r="C334" s="287">
        <v>2</v>
      </c>
      <c r="D334" s="268">
        <v>7</v>
      </c>
      <c r="E334" s="268">
        <v>1</v>
      </c>
      <c r="F334" s="289"/>
      <c r="G334" s="268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128">
        <f t="shared" si="32"/>
        <v>0</v>
      </c>
      <c r="L334" s="129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290">
        <v>3</v>
      </c>
      <c r="B335" s="290">
        <v>3</v>
      </c>
      <c r="C335" s="291">
        <v>2</v>
      </c>
      <c r="D335" s="267">
        <v>7</v>
      </c>
      <c r="E335" s="267">
        <v>1</v>
      </c>
      <c r="F335" s="209">
        <v>1</v>
      </c>
      <c r="G335" s="267" t="s">
        <v>129</v>
      </c>
      <c r="H335" s="191">
        <v>306</v>
      </c>
      <c r="I335" s="369"/>
      <c r="J335" s="369"/>
      <c r="K335" s="132"/>
      <c r="L335" s="137"/>
      <c r="M335" s="3"/>
      <c r="N335" s="3"/>
      <c r="O335" s="3"/>
      <c r="P335" s="3"/>
      <c r="Q335" s="3"/>
    </row>
    <row r="336" spans="1:17" ht="12.75" customHeight="1">
      <c r="A336" s="343"/>
      <c r="B336" s="343"/>
      <c r="C336" s="344"/>
      <c r="D336" s="345"/>
      <c r="E336" s="346"/>
      <c r="F336" s="347"/>
      <c r="G336" s="348" t="s">
        <v>138</v>
      </c>
      <c r="H336" s="190">
        <v>307</v>
      </c>
      <c r="I336" s="258">
        <f>SUM(I30+I168)</f>
        <v>100</v>
      </c>
      <c r="J336" s="255">
        <f>SUM(J30+J168)</f>
        <v>0</v>
      </c>
      <c r="K336" s="255">
        <f>SUM(K30+K168)</f>
        <v>0</v>
      </c>
      <c r="L336" s="256">
        <f>SUM(L30+L168)</f>
        <v>0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21" customHeight="1">
      <c r="A340" s="9"/>
      <c r="B340" s="97"/>
      <c r="C340" s="97"/>
      <c r="D340" s="184"/>
      <c r="E340" s="184"/>
      <c r="F340" s="184"/>
      <c r="G340" s="395" t="s">
        <v>209</v>
      </c>
      <c r="H340" s="27"/>
      <c r="I340" s="3"/>
      <c r="J340" s="3"/>
      <c r="K340" s="82" t="s">
        <v>210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40"/>
      <c r="H341" s="240"/>
      <c r="I341" s="186" t="s">
        <v>132</v>
      </c>
      <c r="J341" s="3"/>
      <c r="K341" s="402" t="s">
        <v>133</v>
      </c>
      <c r="L341" s="402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202</v>
      </c>
      <c r="H343" s="3"/>
      <c r="I343" s="161"/>
      <c r="J343" s="3"/>
      <c r="K343" s="82" t="s">
        <v>201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03" t="s">
        <v>175</v>
      </c>
      <c r="E344" s="404"/>
      <c r="F344" s="404"/>
      <c r="G344" s="404"/>
      <c r="H344" s="241"/>
      <c r="I344" s="186" t="s">
        <v>132</v>
      </c>
      <c r="J344" s="5"/>
      <c r="K344" s="402" t="s">
        <v>133</v>
      </c>
      <c r="L344" s="402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0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I57:I58 I55:L56 I54 I59:L60 J45:L50 J52:L53" name="Range57"/>
    <protectedRange sqref="H26 A19:F22 H19:J22 G19:G20 G22" name="Range73"/>
    <protectedRange sqref="I218:L220" name="Range55"/>
    <protectedRange sqref="I51" name="Islaidos 2.2_1"/>
    <protectedRange sqref="J51:L51" name="Range57_1"/>
    <protectedRange sqref="K343" name="Range74_3"/>
    <protectedRange sqref="A9:L9" name="Range69_1_1_2"/>
    <protectedRange sqref="H340:L340" name="Range74_1"/>
    <protectedRange sqref="G340" name="Range74_2"/>
  </protectedRanges>
  <mergeCells count="23">
    <mergeCell ref="D344:G344"/>
    <mergeCell ref="K344:L344"/>
    <mergeCell ref="K341:L341"/>
    <mergeCell ref="E17:K17"/>
    <mergeCell ref="A29:F29"/>
    <mergeCell ref="H27:H28"/>
    <mergeCell ref="G25:H25"/>
    <mergeCell ref="B13:L13"/>
    <mergeCell ref="L27:L28"/>
    <mergeCell ref="K27:K28"/>
    <mergeCell ref="G27:G28"/>
    <mergeCell ref="A27:F28"/>
    <mergeCell ref="I27:J27"/>
    <mergeCell ref="G15:K15"/>
    <mergeCell ref="A18:L18"/>
    <mergeCell ref="G16:K16"/>
    <mergeCell ref="C22:I22"/>
    <mergeCell ref="G11:K11"/>
    <mergeCell ref="G10:K10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1"/>
  <sheetViews>
    <sheetView showZeros="0" zoomScaleNormal="100" zoomScaleSheetLayoutView="120" workbookViewId="0">
      <selection activeCell="G1" sqref="G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26.25" customHeight="1">
      <c r="A6" s="3"/>
      <c r="B6" s="3"/>
      <c r="C6" s="3"/>
      <c r="D6" s="3"/>
      <c r="E6" s="3"/>
      <c r="F6" s="14"/>
      <c r="G6" s="435" t="s">
        <v>191</v>
      </c>
      <c r="H6" s="436"/>
      <c r="I6" s="436"/>
      <c r="J6" s="436"/>
      <c r="K6" s="43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20" t="s">
        <v>173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41" t="s">
        <v>161</v>
      </c>
      <c r="H8" s="441"/>
      <c r="I8" s="441"/>
      <c r="J8" s="441"/>
      <c r="K8" s="441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39" t="s">
        <v>206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40" t="s">
        <v>203</v>
      </c>
      <c r="H10" s="440"/>
      <c r="I10" s="440"/>
      <c r="J10" s="440"/>
      <c r="K10" s="440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42" t="s">
        <v>162</v>
      </c>
      <c r="H11" s="442"/>
      <c r="I11" s="442"/>
      <c r="J11" s="442"/>
      <c r="K11" s="4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39" t="s">
        <v>5</v>
      </c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40" t="str">
        <f>Pavežėj!G15:K15</f>
        <v>2017-10-12  Nr.</v>
      </c>
      <c r="H15" s="440"/>
      <c r="I15" s="440"/>
      <c r="J15" s="440"/>
      <c r="K15" s="440"/>
      <c r="M15" s="3"/>
      <c r="N15" s="3"/>
      <c r="O15" s="3"/>
      <c r="P15" s="3"/>
    </row>
    <row r="16" spans="1:36" ht="11.25" customHeight="1">
      <c r="G16" s="433" t="s">
        <v>208</v>
      </c>
      <c r="H16" s="433"/>
      <c r="I16" s="433"/>
      <c r="J16" s="433"/>
      <c r="K16" s="433"/>
      <c r="M16" s="3"/>
      <c r="N16" s="3"/>
      <c r="O16" s="3"/>
      <c r="P16" s="3"/>
    </row>
    <row r="17" spans="1:17">
      <c r="A17" s="5"/>
      <c r="B17" s="169"/>
      <c r="C17" s="169"/>
      <c r="D17" s="169"/>
      <c r="E17" s="417" t="s">
        <v>198</v>
      </c>
      <c r="F17" s="417"/>
      <c r="G17" s="417"/>
      <c r="H17" s="417"/>
      <c r="I17" s="417"/>
      <c r="J17" s="417"/>
      <c r="K17" s="417"/>
      <c r="L17" s="169"/>
      <c r="M17" s="3"/>
      <c r="N17" s="3"/>
      <c r="O17" s="3"/>
      <c r="P17" s="3"/>
    </row>
    <row r="18" spans="1:17" ht="12" customHeight="1">
      <c r="A18" s="405" t="s">
        <v>177</v>
      </c>
      <c r="B18" s="405"/>
      <c r="C18" s="405"/>
      <c r="D18" s="405"/>
      <c r="E18" s="405"/>
      <c r="F18" s="405"/>
      <c r="G18" s="405"/>
      <c r="H18" s="405"/>
      <c r="I18" s="405"/>
      <c r="J18" s="405"/>
      <c r="K18" s="405"/>
      <c r="L18" s="405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 t="s">
        <v>204</v>
      </c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23" t="s">
        <v>197</v>
      </c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43"/>
      <c r="D22" s="447"/>
      <c r="E22" s="447"/>
      <c r="F22" s="447"/>
      <c r="G22" s="447"/>
      <c r="H22" s="447"/>
      <c r="I22" s="44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392" t="s">
        <v>200</v>
      </c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34" t="s">
        <v>7</v>
      </c>
      <c r="H25" s="434"/>
      <c r="I25" s="389">
        <v>9</v>
      </c>
      <c r="J25" s="390">
        <v>5</v>
      </c>
      <c r="K25" s="391">
        <v>1</v>
      </c>
      <c r="L25" s="391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22" t="s">
        <v>2</v>
      </c>
      <c r="B27" s="423"/>
      <c r="C27" s="424"/>
      <c r="D27" s="424"/>
      <c r="E27" s="424"/>
      <c r="F27" s="424"/>
      <c r="G27" s="427" t="s">
        <v>3</v>
      </c>
      <c r="H27" s="429" t="s">
        <v>143</v>
      </c>
      <c r="I27" s="431" t="s">
        <v>147</v>
      </c>
      <c r="J27" s="432"/>
      <c r="K27" s="414" t="s">
        <v>144</v>
      </c>
      <c r="L27" s="412" t="s">
        <v>168</v>
      </c>
      <c r="M27" s="105"/>
      <c r="N27" s="3"/>
      <c r="O27" s="3"/>
      <c r="P27" s="3"/>
    </row>
    <row r="28" spans="1:17" ht="46.5" customHeight="1">
      <c r="A28" s="425"/>
      <c r="B28" s="426"/>
      <c r="C28" s="426"/>
      <c r="D28" s="426"/>
      <c r="E28" s="426"/>
      <c r="F28" s="426"/>
      <c r="G28" s="428"/>
      <c r="H28" s="430"/>
      <c r="I28" s="182" t="s">
        <v>142</v>
      </c>
      <c r="J28" s="183" t="s">
        <v>141</v>
      </c>
      <c r="K28" s="415"/>
      <c r="L28" s="413"/>
      <c r="M28" s="3"/>
      <c r="N28" s="3"/>
      <c r="O28" s="3"/>
      <c r="P28" s="3"/>
      <c r="Q28" s="3"/>
    </row>
    <row r="29" spans="1:17" ht="11.25" customHeight="1">
      <c r="A29" s="406" t="s">
        <v>139</v>
      </c>
      <c r="B29" s="407"/>
      <c r="C29" s="407"/>
      <c r="D29" s="407"/>
      <c r="E29" s="407"/>
      <c r="F29" s="40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.7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SUM(I31+I41+I61+I82+I89+I105+I127+I143+I152)</f>
        <v>400</v>
      </c>
      <c r="J30" s="253">
        <f>SUM(J31+J41+J61+J82+J89+J105+J127+J143+J152)</f>
        <v>400</v>
      </c>
      <c r="K30" s="252">
        <f>SUM(K31+K41+K61+K82+K89+K105+K127+K143+K152)</f>
        <v>438.35</v>
      </c>
      <c r="L30" s="253">
        <f>SUM(L31+L41+L61+L82+L89+L105+L127+L143+L152)</f>
        <v>438.35</v>
      </c>
      <c r="M30" s="96"/>
      <c r="N30" s="96"/>
      <c r="O30" s="96"/>
      <c r="P30" s="96"/>
      <c r="Q30" s="96"/>
    </row>
    <row r="31" spans="1:17" ht="12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1">
        <f>SUM(K32+K37)</f>
        <v>0</v>
      </c>
      <c r="L31" s="254">
        <f>SUM(L32+L37)</f>
        <v>0</v>
      </c>
      <c r="M31" s="3"/>
      <c r="N31" s="3"/>
      <c r="O31" s="3"/>
      <c r="P31" s="3"/>
      <c r="Q31" s="3"/>
    </row>
    <row r="32" spans="1:17" ht="12.7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48">
        <f t="shared" ref="I32:L33" si="0">SUM(I33)</f>
        <v>0</v>
      </c>
      <c r="J32" s="248">
        <f t="shared" si="0"/>
        <v>0</v>
      </c>
      <c r="K32" s="250">
        <f t="shared" si="0"/>
        <v>0</v>
      </c>
      <c r="L32" s="248">
        <f t="shared" si="0"/>
        <v>0</v>
      </c>
      <c r="M32" s="3"/>
      <c r="N32" s="3"/>
      <c r="O32" s="3"/>
      <c r="P32" s="3"/>
      <c r="Q32" s="3"/>
    </row>
    <row r="33" spans="1:17" ht="12.7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48">
        <f t="shared" si="0"/>
        <v>0</v>
      </c>
      <c r="J33" s="248">
        <f t="shared" si="0"/>
        <v>0</v>
      </c>
      <c r="K33" s="250">
        <f t="shared" si="0"/>
        <v>0</v>
      </c>
      <c r="L33" s="248">
        <f t="shared" si="0"/>
        <v>0</v>
      </c>
      <c r="M33" s="3"/>
      <c r="N33" s="3"/>
      <c r="O33" s="3"/>
      <c r="P33" s="3"/>
      <c r="Q33" s="3"/>
    </row>
    <row r="34" spans="1:17" ht="12.75" hidden="1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0">
        <f>SUM(I35:I36)</f>
        <v>0</v>
      </c>
      <c r="J34" s="248">
        <f>SUM(J35:J36)</f>
        <v>0</v>
      </c>
      <c r="K34" s="250">
        <f>SUM(K35:K36)</f>
        <v>0</v>
      </c>
      <c r="L34" s="248">
        <f>SUM(L35:L36)</f>
        <v>0</v>
      </c>
      <c r="M34" s="3"/>
      <c r="N34" s="3"/>
      <c r="O34" s="3"/>
      <c r="P34" s="3"/>
      <c r="Q34" s="3"/>
    </row>
    <row r="35" spans="1:17" ht="12.7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6"/>
      <c r="K35" s="246"/>
      <c r="L35" s="24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6"/>
      <c r="J36" s="246"/>
      <c r="K36" s="246"/>
      <c r="L36" s="246"/>
      <c r="M36" s="3"/>
      <c r="N36" s="3"/>
      <c r="O36" s="3"/>
      <c r="P36" s="3"/>
      <c r="Q36" s="3"/>
    </row>
    <row r="37" spans="1:17" ht="12.7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0">
        <f t="shared" ref="I37:L39" si="1">I38</f>
        <v>0</v>
      </c>
      <c r="J37" s="248">
        <f t="shared" si="1"/>
        <v>0</v>
      </c>
      <c r="K37" s="250">
        <f t="shared" si="1"/>
        <v>0</v>
      </c>
      <c r="L37" s="248">
        <f t="shared" si="1"/>
        <v>0</v>
      </c>
      <c r="M37" s="3"/>
      <c r="N37" s="3"/>
      <c r="O37" s="3"/>
      <c r="P37" s="3"/>
      <c r="Q37" s="3"/>
    </row>
    <row r="38" spans="1:17" ht="12.75" hidden="1" customHeight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0">
        <f t="shared" si="1"/>
        <v>0</v>
      </c>
      <c r="J38" s="248">
        <f t="shared" si="1"/>
        <v>0</v>
      </c>
      <c r="K38" s="248">
        <f t="shared" si="1"/>
        <v>0</v>
      </c>
      <c r="L38" s="248">
        <f t="shared" si="1"/>
        <v>0</v>
      </c>
      <c r="M38" s="3"/>
      <c r="N38" s="3"/>
      <c r="O38" s="3"/>
      <c r="P38" s="3"/>
      <c r="Q38" s="3"/>
    </row>
    <row r="39" spans="1:17" ht="12.7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48">
        <f t="shared" si="1"/>
        <v>0</v>
      </c>
      <c r="J39" s="248">
        <f t="shared" si="1"/>
        <v>0</v>
      </c>
      <c r="K39" s="248">
        <f t="shared" si="1"/>
        <v>0</v>
      </c>
      <c r="L39" s="248">
        <f t="shared" si="1"/>
        <v>0</v>
      </c>
      <c r="M39" s="3"/>
      <c r="N39" s="3"/>
      <c r="O39" s="3"/>
      <c r="P39" s="3"/>
      <c r="Q39" s="3"/>
    </row>
    <row r="40" spans="1:17" ht="12.7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0"/>
      <c r="J40" s="246"/>
      <c r="K40" s="246"/>
      <c r="L40" s="24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49">
        <f t="shared" ref="I41:L43" si="2">I42</f>
        <v>400</v>
      </c>
      <c r="J41" s="349">
        <f t="shared" si="2"/>
        <v>400</v>
      </c>
      <c r="K41" s="249">
        <f t="shared" si="2"/>
        <v>438.35</v>
      </c>
      <c r="L41" s="249">
        <f t="shared" si="2"/>
        <v>438.35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48">
        <f t="shared" si="2"/>
        <v>400</v>
      </c>
      <c r="J42" s="250">
        <f t="shared" si="2"/>
        <v>400</v>
      </c>
      <c r="K42" s="248">
        <f t="shared" si="2"/>
        <v>438.35</v>
      </c>
      <c r="L42" s="250">
        <f t="shared" si="2"/>
        <v>438.35</v>
      </c>
      <c r="M42" s="3"/>
      <c r="N42" s="3"/>
      <c r="O42" s="3"/>
      <c r="P42" s="3"/>
      <c r="Q42" s="3"/>
    </row>
    <row r="43" spans="1:17" ht="12.75" customHeight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48">
        <f t="shared" si="2"/>
        <v>400</v>
      </c>
      <c r="J43" s="250">
        <f t="shared" si="2"/>
        <v>400</v>
      </c>
      <c r="K43" s="247">
        <f t="shared" si="2"/>
        <v>438.35</v>
      </c>
      <c r="L43" s="247">
        <f t="shared" si="2"/>
        <v>438.35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59">
        <f>SUM(I45:I60)</f>
        <v>400</v>
      </c>
      <c r="J44" s="259">
        <f>SUM(J45:J60)</f>
        <v>400</v>
      </c>
      <c r="K44" s="259">
        <f>SUM(K45:K60)</f>
        <v>438.35</v>
      </c>
      <c r="L44" s="259">
        <f>SUM(L45:L60)</f>
        <v>438.35</v>
      </c>
      <c r="M44" s="3"/>
      <c r="N44" s="3"/>
      <c r="O44" s="3"/>
      <c r="P44" s="3"/>
      <c r="Q44" s="3"/>
    </row>
    <row r="45" spans="1:17" ht="12.7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6"/>
      <c r="J45" s="246"/>
      <c r="K45" s="246"/>
      <c r="L45" s="246"/>
      <c r="M45" s="3"/>
      <c r="N45" s="3"/>
      <c r="O45" s="3"/>
      <c r="P45" s="3"/>
      <c r="Q45" s="3"/>
    </row>
    <row r="46" spans="1:17" ht="12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6"/>
      <c r="J46" s="246"/>
      <c r="K46" s="246"/>
      <c r="L46" s="246"/>
      <c r="M46" s="3"/>
      <c r="N46" s="3"/>
      <c r="O46" s="3"/>
      <c r="P46" s="3"/>
      <c r="Q46" s="3"/>
    </row>
    <row r="47" spans="1:17" ht="12.7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6"/>
      <c r="J47" s="246"/>
      <c r="K47" s="246"/>
      <c r="L47" s="246"/>
      <c r="M47" s="3"/>
      <c r="N47" s="3"/>
      <c r="O47" s="3"/>
      <c r="P47" s="3"/>
      <c r="Q47" s="3"/>
    </row>
    <row r="48" spans="1:17" ht="12.7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6"/>
      <c r="J48" s="246"/>
      <c r="K48" s="246"/>
      <c r="L48" s="246"/>
      <c r="M48" s="3"/>
      <c r="N48" s="3"/>
      <c r="O48" s="3"/>
      <c r="P48" s="3"/>
      <c r="Q48" s="3"/>
    </row>
    <row r="49" spans="1:17" ht="12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6"/>
      <c r="J49" s="246"/>
      <c r="K49" s="246"/>
      <c r="L49" s="246"/>
      <c r="M49" s="3"/>
      <c r="N49" s="3"/>
      <c r="O49" s="3"/>
      <c r="P49" s="3"/>
      <c r="Q49" s="3"/>
    </row>
    <row r="50" spans="1:17" ht="12.7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6"/>
      <c r="J50" s="246"/>
      <c r="K50" s="246"/>
      <c r="L50" s="246"/>
      <c r="M50" s="3"/>
      <c r="N50" s="3"/>
      <c r="O50" s="3"/>
      <c r="P50" s="3"/>
      <c r="Q50" s="3"/>
    </row>
    <row r="51" spans="1:17" ht="12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6"/>
      <c r="J51" s="246"/>
      <c r="K51" s="246"/>
      <c r="L51" s="246"/>
      <c r="M51" s="3"/>
      <c r="N51" s="3"/>
      <c r="O51" s="3"/>
      <c r="P51" s="3"/>
      <c r="Q51" s="3"/>
    </row>
    <row r="52" spans="1:17" ht="12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0"/>
      <c r="J52" s="246"/>
      <c r="K52" s="246"/>
      <c r="L52" s="246"/>
      <c r="M52" s="3"/>
      <c r="N52" s="3"/>
      <c r="O52" s="3"/>
      <c r="P52" s="3"/>
      <c r="Q52" s="3"/>
    </row>
    <row r="53" spans="1:17" ht="12.75" hidden="1" customHeight="1">
      <c r="A53" s="38">
        <v>2</v>
      </c>
      <c r="B53" s="91">
        <v>2</v>
      </c>
      <c r="C53" s="77">
        <v>1</v>
      </c>
      <c r="D53" s="77">
        <v>1</v>
      </c>
      <c r="E53" s="77">
        <v>1</v>
      </c>
      <c r="F53" s="87">
        <v>12</v>
      </c>
      <c r="G53" s="77" t="s">
        <v>23</v>
      </c>
      <c r="H53" s="194">
        <v>24</v>
      </c>
      <c r="I53" s="350"/>
      <c r="J53" s="246"/>
      <c r="K53" s="246"/>
      <c r="L53" s="246"/>
      <c r="M53" s="3"/>
      <c r="N53" s="3"/>
      <c r="O53" s="3"/>
      <c r="P53" s="3"/>
      <c r="Q53" s="3"/>
    </row>
    <row r="54" spans="1:17" ht="12.75" hidden="1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14</v>
      </c>
      <c r="G54" s="48" t="s">
        <v>186</v>
      </c>
      <c r="H54" s="189">
        <v>25</v>
      </c>
      <c r="I54" s="260"/>
      <c r="J54" s="260"/>
      <c r="K54" s="260"/>
      <c r="L54" s="260"/>
      <c r="M54" s="3"/>
      <c r="N54" s="3"/>
      <c r="O54" s="3"/>
      <c r="P54" s="3"/>
      <c r="Q54" s="3"/>
    </row>
    <row r="55" spans="1:17" ht="12.7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15</v>
      </c>
      <c r="G55" s="48" t="s">
        <v>25</v>
      </c>
      <c r="H55" s="194">
        <v>26</v>
      </c>
      <c r="I55" s="260"/>
      <c r="J55" s="246"/>
      <c r="K55" s="246"/>
      <c r="L55" s="246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16</v>
      </c>
      <c r="G56" s="48" t="s">
        <v>26</v>
      </c>
      <c r="H56" s="189">
        <v>27</v>
      </c>
      <c r="I56" s="260"/>
      <c r="J56" s="246"/>
      <c r="K56" s="246"/>
      <c r="L56" s="246"/>
      <c r="M56" s="3"/>
      <c r="N56" s="3"/>
      <c r="O56" s="3"/>
      <c r="P56" s="3"/>
      <c r="Q56" s="3"/>
    </row>
    <row r="57" spans="1:17" ht="12.7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17</v>
      </c>
      <c r="G57" s="48" t="s">
        <v>187</v>
      </c>
      <c r="H57" s="194">
        <v>28</v>
      </c>
      <c r="I57" s="260"/>
      <c r="J57" s="260"/>
      <c r="K57" s="260"/>
      <c r="L57" s="260"/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18</v>
      </c>
      <c r="G58" s="48" t="s">
        <v>189</v>
      </c>
      <c r="H58" s="189">
        <v>29</v>
      </c>
      <c r="I58" s="260"/>
      <c r="J58" s="260"/>
      <c r="K58" s="260"/>
      <c r="L58" s="260"/>
      <c r="M58" s="3"/>
      <c r="N58" s="3"/>
      <c r="O58" s="3"/>
      <c r="P58" s="3"/>
      <c r="Q58" s="3"/>
    </row>
    <row r="59" spans="1:17" ht="12.7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20</v>
      </c>
      <c r="G59" s="48" t="s">
        <v>149</v>
      </c>
      <c r="H59" s="194">
        <v>30</v>
      </c>
      <c r="I59" s="260"/>
      <c r="J59" s="246"/>
      <c r="K59" s="246"/>
      <c r="L59" s="246"/>
      <c r="M59" s="3"/>
      <c r="N59" s="3"/>
      <c r="O59" s="3"/>
      <c r="P59" s="3"/>
      <c r="Q59" s="3"/>
    </row>
    <row r="60" spans="1:17" ht="12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48" t="s">
        <v>28</v>
      </c>
      <c r="H60" s="189">
        <v>31</v>
      </c>
      <c r="I60" s="260">
        <v>400</v>
      </c>
      <c r="J60" s="246">
        <v>400</v>
      </c>
      <c r="K60" s="246">
        <v>438.35</v>
      </c>
      <c r="L60" s="246">
        <v>438.35</v>
      </c>
      <c r="M60" s="3"/>
      <c r="N60" s="3"/>
      <c r="O60" s="3"/>
      <c r="P60" s="3"/>
      <c r="Q60" s="3"/>
    </row>
    <row r="61" spans="1:17" ht="12.75" hidden="1" customHeight="1">
      <c r="A61" s="144">
        <v>2</v>
      </c>
      <c r="B61" s="145">
        <v>3</v>
      </c>
      <c r="C61" s="73"/>
      <c r="D61" s="53"/>
      <c r="E61" s="53"/>
      <c r="F61" s="33"/>
      <c r="G61" s="143" t="s">
        <v>29</v>
      </c>
      <c r="H61" s="194">
        <v>32</v>
      </c>
      <c r="I61" s="263">
        <f>SUM(I62+I78)</f>
        <v>0</v>
      </c>
      <c r="J61" s="351">
        <f>SUM(J62+J78)</f>
        <v>0</v>
      </c>
      <c r="K61" s="352">
        <f>SUM(K62+K78)</f>
        <v>0</v>
      </c>
      <c r="L61" s="263">
        <f>SUM(L62+L78)</f>
        <v>0</v>
      </c>
      <c r="M61" s="3"/>
      <c r="N61" s="3"/>
      <c r="O61" s="3"/>
      <c r="P61" s="3"/>
      <c r="Q61" s="3"/>
    </row>
    <row r="62" spans="1:17" ht="12.75" hidden="1" customHeight="1">
      <c r="A62" s="31">
        <v>2</v>
      </c>
      <c r="B62" s="30">
        <v>3</v>
      </c>
      <c r="C62" s="47">
        <v>1</v>
      </c>
      <c r="D62" s="47"/>
      <c r="E62" s="47"/>
      <c r="F62" s="40"/>
      <c r="G62" s="84" t="s">
        <v>30</v>
      </c>
      <c r="H62" s="189">
        <v>33</v>
      </c>
      <c r="I62" s="248">
        <f>SUM(I63+I68+I73)</f>
        <v>0</v>
      </c>
      <c r="J62" s="265">
        <f>SUM(J63+J68+J73)</f>
        <v>0</v>
      </c>
      <c r="K62" s="250">
        <f>SUM(K63+K68+K73)</f>
        <v>0</v>
      </c>
      <c r="L62" s="248">
        <f>SUM(L63+L68+L73)</f>
        <v>0</v>
      </c>
      <c r="M62" s="3"/>
      <c r="N62" s="3"/>
      <c r="O62" s="3"/>
      <c r="P62" s="3"/>
      <c r="Q62" s="3"/>
    </row>
    <row r="63" spans="1:17" ht="12.75" hidden="1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84" t="s">
        <v>150</v>
      </c>
      <c r="H63" s="194">
        <v>34</v>
      </c>
      <c r="I63" s="248">
        <f>I64</f>
        <v>0</v>
      </c>
      <c r="J63" s="265">
        <f>J64</f>
        <v>0</v>
      </c>
      <c r="K63" s="250">
        <f>K64</f>
        <v>0</v>
      </c>
      <c r="L63" s="248">
        <f>L64</f>
        <v>0</v>
      </c>
      <c r="M63" s="3"/>
      <c r="N63" s="3"/>
      <c r="O63" s="3"/>
      <c r="P63" s="3"/>
      <c r="Q63" s="3"/>
    </row>
    <row r="64" spans="1:17" ht="12.75" hidden="1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47" t="s">
        <v>150</v>
      </c>
      <c r="H64" s="189">
        <v>35</v>
      </c>
      <c r="I64" s="248">
        <f>SUM(I65:I67)</f>
        <v>0</v>
      </c>
      <c r="J64" s="265">
        <f>SUM(J65:J67)</f>
        <v>0</v>
      </c>
      <c r="K64" s="250">
        <f>SUM(K65:K67)</f>
        <v>0</v>
      </c>
      <c r="L64" s="248">
        <f>SUM(L65:L67)</f>
        <v>0</v>
      </c>
      <c r="M64" s="3"/>
      <c r="N64" s="3"/>
      <c r="O64" s="3"/>
      <c r="P64" s="3"/>
      <c r="Q64" s="3"/>
    </row>
    <row r="65" spans="1:17" s="10" customFormat="1" ht="12.75" hidden="1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48" t="s">
        <v>10</v>
      </c>
      <c r="H65" s="194">
        <v>36</v>
      </c>
      <c r="I65" s="260"/>
      <c r="J65" s="260"/>
      <c r="K65" s="260"/>
      <c r="L65" s="260"/>
      <c r="M65" s="107"/>
      <c r="N65" s="107"/>
      <c r="O65" s="107"/>
      <c r="P65" s="107"/>
      <c r="Q65" s="107"/>
    </row>
    <row r="66" spans="1:17" ht="12.75" hidden="1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3" t="s">
        <v>4</v>
      </c>
      <c r="H66" s="189">
        <v>37</v>
      </c>
      <c r="I66" s="261"/>
      <c r="J66" s="261"/>
      <c r="K66" s="261"/>
      <c r="L66" s="261"/>
      <c r="M66" s="3"/>
      <c r="N66" s="3"/>
      <c r="O66" s="3"/>
      <c r="P66" s="3"/>
      <c r="Q66" s="3"/>
    </row>
    <row r="67" spans="1:17" ht="12.75" hidden="1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48" t="s">
        <v>91</v>
      </c>
      <c r="H67" s="194">
        <v>38</v>
      </c>
      <c r="I67" s="354"/>
      <c r="J67" s="260"/>
      <c r="K67" s="260"/>
      <c r="L67" s="260"/>
      <c r="M67" s="3"/>
      <c r="N67" s="3"/>
      <c r="O67" s="3"/>
      <c r="P67" s="3"/>
      <c r="Q67" s="3"/>
    </row>
    <row r="68" spans="1:17" ht="12.75" hidden="1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2" t="s">
        <v>31</v>
      </c>
      <c r="H68" s="189">
        <v>39</v>
      </c>
      <c r="I68" s="263">
        <f>I69</f>
        <v>0</v>
      </c>
      <c r="J68" s="351">
        <f>J69</f>
        <v>0</v>
      </c>
      <c r="K68" s="352">
        <f>K69</f>
        <v>0</v>
      </c>
      <c r="L68" s="352">
        <f>L69</f>
        <v>0</v>
      </c>
      <c r="M68" s="3"/>
      <c r="N68" s="3"/>
      <c r="O68" s="3"/>
      <c r="P68" s="3"/>
      <c r="Q68" s="3"/>
    </row>
    <row r="69" spans="1:17" ht="12.75" hidden="1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65" t="s">
        <v>31</v>
      </c>
      <c r="H69" s="194">
        <v>40</v>
      </c>
      <c r="I69" s="247">
        <f>SUM(I70:I72)</f>
        <v>0</v>
      </c>
      <c r="J69" s="264">
        <f>SUM(J70:J72)</f>
        <v>0</v>
      </c>
      <c r="K69" s="257">
        <f>SUM(K70:K72)</f>
        <v>0</v>
      </c>
      <c r="L69" s="250">
        <f>SUM(L70:L72)</f>
        <v>0</v>
      </c>
      <c r="M69" s="3"/>
      <c r="N69" s="3"/>
      <c r="O69" s="3"/>
      <c r="P69" s="3"/>
      <c r="Q69" s="3"/>
    </row>
    <row r="70" spans="1:17" s="10" customFormat="1" ht="12.75" hidden="1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42" t="s">
        <v>10</v>
      </c>
      <c r="H70" s="189">
        <v>41</v>
      </c>
      <c r="I70" s="260"/>
      <c r="J70" s="260"/>
      <c r="K70" s="260"/>
      <c r="L70" s="260"/>
      <c r="M70" s="107"/>
      <c r="N70" s="107"/>
      <c r="O70" s="107"/>
      <c r="P70" s="107"/>
      <c r="Q70" s="107"/>
    </row>
    <row r="71" spans="1:17" ht="12.75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42" t="s">
        <v>4</v>
      </c>
      <c r="H71" s="194">
        <v>42</v>
      </c>
      <c r="I71" s="260"/>
      <c r="J71" s="260"/>
      <c r="K71" s="260"/>
      <c r="L71" s="260"/>
      <c r="M71" s="3"/>
      <c r="N71" s="3"/>
      <c r="O71" s="3"/>
      <c r="P71" s="3"/>
      <c r="Q71" s="3"/>
    </row>
    <row r="72" spans="1:17" ht="12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42" t="s">
        <v>91</v>
      </c>
      <c r="H72" s="189">
        <v>43</v>
      </c>
      <c r="I72" s="260"/>
      <c r="J72" s="260"/>
      <c r="K72" s="260"/>
      <c r="L72" s="260"/>
      <c r="M72" s="3"/>
      <c r="N72" s="3"/>
      <c r="O72" s="3"/>
      <c r="P72" s="3"/>
      <c r="Q72" s="3"/>
    </row>
    <row r="73" spans="1:17" ht="12.75" hidden="1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85" t="s">
        <v>92</v>
      </c>
      <c r="H73" s="194">
        <v>44</v>
      </c>
      <c r="I73" s="248">
        <f>I74</f>
        <v>0</v>
      </c>
      <c r="J73" s="265">
        <f>J74</f>
        <v>0</v>
      </c>
      <c r="K73" s="265">
        <f>K74</f>
        <v>0</v>
      </c>
      <c r="L73" s="250">
        <f>L74</f>
        <v>0</v>
      </c>
      <c r="M73" s="3"/>
      <c r="N73" s="3"/>
      <c r="O73" s="3"/>
      <c r="P73" s="3"/>
      <c r="Q73" s="3"/>
    </row>
    <row r="74" spans="1:17" ht="12.75" hidden="1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30" t="s">
        <v>92</v>
      </c>
      <c r="H74" s="189">
        <v>45</v>
      </c>
      <c r="I74" s="248">
        <f>SUM(I75:I77)</f>
        <v>0</v>
      </c>
      <c r="J74" s="265">
        <f>SUM(J75:J77)</f>
        <v>0</v>
      </c>
      <c r="K74" s="265">
        <f>SUM(K75:K77)</f>
        <v>0</v>
      </c>
      <c r="L74" s="250">
        <f>SUM(L75:L77)</f>
        <v>0</v>
      </c>
      <c r="M74" s="3"/>
      <c r="N74" s="3"/>
      <c r="O74" s="3"/>
      <c r="P74" s="3"/>
      <c r="Q74" s="3"/>
    </row>
    <row r="75" spans="1:17" ht="12.75" hidden="1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95" t="s">
        <v>32</v>
      </c>
      <c r="H75" s="194">
        <v>46</v>
      </c>
      <c r="I75" s="261"/>
      <c r="J75" s="261"/>
      <c r="K75" s="261"/>
      <c r="L75" s="261"/>
      <c r="M75" s="3"/>
      <c r="N75" s="3"/>
      <c r="O75" s="3"/>
      <c r="P75" s="3"/>
      <c r="Q75" s="3"/>
    </row>
    <row r="76" spans="1:17" ht="12.75" hidden="1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42" t="s">
        <v>33</v>
      </c>
      <c r="H76" s="189">
        <v>47</v>
      </c>
      <c r="I76" s="260"/>
      <c r="J76" s="260"/>
      <c r="K76" s="260"/>
      <c r="L76" s="260"/>
      <c r="M76" s="3"/>
      <c r="N76" s="3"/>
      <c r="O76" s="3"/>
      <c r="P76" s="3"/>
      <c r="Q76" s="3"/>
    </row>
    <row r="77" spans="1:17" ht="12.75" hidden="1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95" t="s">
        <v>34</v>
      </c>
      <c r="H77" s="194">
        <v>48</v>
      </c>
      <c r="I77" s="355"/>
      <c r="J77" s="261"/>
      <c r="K77" s="261"/>
      <c r="L77" s="261"/>
      <c r="M77" s="3"/>
      <c r="N77" s="3"/>
      <c r="O77" s="3"/>
      <c r="P77" s="3"/>
      <c r="Q77" s="3"/>
    </row>
    <row r="78" spans="1:17" ht="12.75" hidden="1" customHeight="1">
      <c r="A78" s="30">
        <v>2</v>
      </c>
      <c r="B78" s="47">
        <v>3</v>
      </c>
      <c r="C78" s="47">
        <v>2</v>
      </c>
      <c r="D78" s="47"/>
      <c r="E78" s="47"/>
      <c r="F78" s="40"/>
      <c r="G78" s="85" t="s">
        <v>35</v>
      </c>
      <c r="H78" s="189">
        <v>49</v>
      </c>
      <c r="I78" s="248">
        <f t="shared" ref="I78:L80" si="3">I79</f>
        <v>0</v>
      </c>
      <c r="J78" s="265">
        <f t="shared" si="3"/>
        <v>0</v>
      </c>
      <c r="K78" s="265">
        <f t="shared" si="3"/>
        <v>0</v>
      </c>
      <c r="L78" s="250">
        <f t="shared" si="3"/>
        <v>0</v>
      </c>
      <c r="M78" s="3"/>
      <c r="N78" s="3"/>
      <c r="O78" s="3"/>
      <c r="P78" s="3"/>
      <c r="Q78" s="3"/>
    </row>
    <row r="79" spans="1:17" ht="12.75" hidden="1" customHeight="1">
      <c r="A79" s="30">
        <v>2</v>
      </c>
      <c r="B79" s="47">
        <v>3</v>
      </c>
      <c r="C79" s="47">
        <v>2</v>
      </c>
      <c r="D79" s="47">
        <v>1</v>
      </c>
      <c r="E79" s="47"/>
      <c r="F79" s="40"/>
      <c r="G79" s="30" t="s">
        <v>93</v>
      </c>
      <c r="H79" s="194">
        <v>50</v>
      </c>
      <c r="I79" s="248">
        <f t="shared" si="3"/>
        <v>0</v>
      </c>
      <c r="J79" s="265">
        <f t="shared" si="3"/>
        <v>0</v>
      </c>
      <c r="K79" s="265">
        <f t="shared" si="3"/>
        <v>0</v>
      </c>
      <c r="L79" s="250">
        <f t="shared" si="3"/>
        <v>0</v>
      </c>
      <c r="M79" s="3"/>
      <c r="N79" s="3"/>
      <c r="O79" s="3"/>
      <c r="P79" s="3"/>
      <c r="Q79" s="3"/>
    </row>
    <row r="80" spans="1:17" ht="12.75" hidden="1" customHeight="1">
      <c r="A80" s="30">
        <v>2</v>
      </c>
      <c r="B80" s="47">
        <v>3</v>
      </c>
      <c r="C80" s="47">
        <v>2</v>
      </c>
      <c r="D80" s="47">
        <v>1</v>
      </c>
      <c r="E80" s="47">
        <v>1</v>
      </c>
      <c r="F80" s="40"/>
      <c r="G80" s="30" t="s">
        <v>93</v>
      </c>
      <c r="H80" s="189">
        <v>51</v>
      </c>
      <c r="I80" s="248">
        <f t="shared" si="3"/>
        <v>0</v>
      </c>
      <c r="J80" s="265">
        <f t="shared" si="3"/>
        <v>0</v>
      </c>
      <c r="K80" s="265">
        <f t="shared" si="3"/>
        <v>0</v>
      </c>
      <c r="L80" s="250">
        <f t="shared" si="3"/>
        <v>0</v>
      </c>
      <c r="M80" s="3"/>
      <c r="N80" s="3"/>
      <c r="O80" s="3"/>
      <c r="P80" s="3"/>
      <c r="Q80" s="3"/>
    </row>
    <row r="81" spans="1:17" ht="12.75" hidden="1" customHeight="1">
      <c r="A81" s="42">
        <v>2</v>
      </c>
      <c r="B81" s="48">
        <v>3</v>
      </c>
      <c r="C81" s="48">
        <v>2</v>
      </c>
      <c r="D81" s="48">
        <v>1</v>
      </c>
      <c r="E81" s="48">
        <v>1</v>
      </c>
      <c r="F81" s="36">
        <v>1</v>
      </c>
      <c r="G81" s="42" t="s">
        <v>93</v>
      </c>
      <c r="H81" s="194">
        <v>52</v>
      </c>
      <c r="I81" s="354"/>
      <c r="J81" s="260"/>
      <c r="K81" s="260"/>
      <c r="L81" s="260"/>
      <c r="M81" s="3"/>
      <c r="N81" s="3"/>
      <c r="O81" s="3"/>
      <c r="P81" s="3"/>
      <c r="Q81" s="3"/>
    </row>
    <row r="82" spans="1:17" ht="12.75" hidden="1" customHeight="1">
      <c r="A82" s="45">
        <v>2</v>
      </c>
      <c r="B82" s="52">
        <v>4</v>
      </c>
      <c r="C82" s="52"/>
      <c r="D82" s="52"/>
      <c r="E82" s="52"/>
      <c r="F82" s="69"/>
      <c r="G82" s="45" t="s">
        <v>36</v>
      </c>
      <c r="H82" s="189">
        <v>53</v>
      </c>
      <c r="I82" s="248">
        <f t="shared" ref="I82:L84" si="4">I83</f>
        <v>0</v>
      </c>
      <c r="J82" s="265">
        <f t="shared" si="4"/>
        <v>0</v>
      </c>
      <c r="K82" s="265">
        <f t="shared" si="4"/>
        <v>0</v>
      </c>
      <c r="L82" s="250">
        <f t="shared" si="4"/>
        <v>0</v>
      </c>
      <c r="M82" s="3"/>
      <c r="N82" s="3"/>
      <c r="O82" s="3"/>
      <c r="P82" s="3"/>
      <c r="Q82" s="3"/>
    </row>
    <row r="83" spans="1:17" ht="12.75" hidden="1" customHeight="1">
      <c r="A83" s="30">
        <v>2</v>
      </c>
      <c r="B83" s="47">
        <v>4</v>
      </c>
      <c r="C83" s="47">
        <v>1</v>
      </c>
      <c r="D83" s="47"/>
      <c r="E83" s="47"/>
      <c r="F83" s="40"/>
      <c r="G83" s="85" t="s">
        <v>94</v>
      </c>
      <c r="H83" s="194">
        <v>54</v>
      </c>
      <c r="I83" s="248">
        <f t="shared" si="4"/>
        <v>0</v>
      </c>
      <c r="J83" s="265">
        <f t="shared" si="4"/>
        <v>0</v>
      </c>
      <c r="K83" s="265">
        <f t="shared" si="4"/>
        <v>0</v>
      </c>
      <c r="L83" s="250">
        <f t="shared" si="4"/>
        <v>0</v>
      </c>
      <c r="M83" s="3"/>
      <c r="N83" s="3"/>
      <c r="O83" s="3"/>
      <c r="P83" s="3"/>
      <c r="Q83" s="3"/>
    </row>
    <row r="84" spans="1:17" ht="12.75" hidden="1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0" t="s">
        <v>94</v>
      </c>
      <c r="H84" s="189">
        <v>55</v>
      </c>
      <c r="I84" s="248">
        <f t="shared" si="4"/>
        <v>0</v>
      </c>
      <c r="J84" s="265">
        <f t="shared" si="4"/>
        <v>0</v>
      </c>
      <c r="K84" s="265">
        <f t="shared" si="4"/>
        <v>0</v>
      </c>
      <c r="L84" s="250">
        <f t="shared" si="4"/>
        <v>0</v>
      </c>
      <c r="M84" s="3"/>
      <c r="N84" s="3"/>
      <c r="O84" s="3"/>
      <c r="P84" s="3"/>
      <c r="Q84" s="3"/>
    </row>
    <row r="85" spans="1:17" ht="12.75" hidden="1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0" t="s">
        <v>94</v>
      </c>
      <c r="H85" s="194">
        <v>56</v>
      </c>
      <c r="I85" s="248">
        <f>SUM(I86:I88)</f>
        <v>0</v>
      </c>
      <c r="J85" s="248">
        <f>SUM(J86:J88)</f>
        <v>0</v>
      </c>
      <c r="K85" s="248">
        <f>SUM(K86:K88)</f>
        <v>0</v>
      </c>
      <c r="L85" s="248">
        <f>SUM(L86:L88)</f>
        <v>0</v>
      </c>
      <c r="M85" s="3"/>
      <c r="N85" s="3"/>
      <c r="O85" s="3"/>
      <c r="P85" s="3"/>
      <c r="Q85" s="3"/>
    </row>
    <row r="86" spans="1:17" ht="12.75" hidden="1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42" t="s">
        <v>37</v>
      </c>
      <c r="H86" s="189">
        <v>57</v>
      </c>
      <c r="I86" s="260"/>
      <c r="J86" s="260"/>
      <c r="K86" s="260"/>
      <c r="L86" s="260"/>
      <c r="M86" s="3"/>
      <c r="N86" s="3"/>
      <c r="O86" s="3"/>
      <c r="P86" s="3"/>
      <c r="Q86" s="3"/>
    </row>
    <row r="87" spans="1:17" ht="12.75" hidden="1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6">
        <v>58</v>
      </c>
      <c r="I87" s="260"/>
      <c r="J87" s="260"/>
      <c r="K87" s="260"/>
      <c r="L87" s="260"/>
      <c r="M87" s="3"/>
      <c r="N87" s="3"/>
      <c r="O87" s="3"/>
      <c r="P87" s="3"/>
      <c r="Q87" s="3"/>
    </row>
    <row r="88" spans="1:17" ht="12.75" hidden="1" customHeight="1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6">
        <v>59</v>
      </c>
      <c r="I88" s="354"/>
      <c r="J88" s="260"/>
      <c r="K88" s="260"/>
      <c r="L88" s="260"/>
      <c r="M88" s="3"/>
      <c r="N88" s="3"/>
      <c r="O88" s="3"/>
      <c r="P88" s="3"/>
      <c r="Q88" s="3"/>
    </row>
    <row r="89" spans="1:17" ht="12.75" hidden="1" customHeight="1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6">
        <v>60</v>
      </c>
      <c r="I89" s="248">
        <f>SUM(I90+I95+I100)</f>
        <v>0</v>
      </c>
      <c r="J89" s="265">
        <f>SUM(J90+J95+J100)</f>
        <v>0</v>
      </c>
      <c r="K89" s="265">
        <f>SUM(K90+K95+K100)</f>
        <v>0</v>
      </c>
      <c r="L89" s="250">
        <f>SUM(L90+L95+L100)</f>
        <v>0</v>
      </c>
      <c r="M89" s="3"/>
      <c r="N89" s="3"/>
      <c r="O89" s="3"/>
      <c r="P89" s="3"/>
      <c r="Q89" s="3"/>
    </row>
    <row r="90" spans="1:17" ht="12.75" hidden="1" customHeight="1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6">
        <v>61</v>
      </c>
      <c r="I90" s="263">
        <f t="shared" ref="I90:L91" si="5">I91</f>
        <v>0</v>
      </c>
      <c r="J90" s="351">
        <f t="shared" si="5"/>
        <v>0</v>
      </c>
      <c r="K90" s="351">
        <f t="shared" si="5"/>
        <v>0</v>
      </c>
      <c r="L90" s="352">
        <f t="shared" si="5"/>
        <v>0</v>
      </c>
      <c r="M90" s="3"/>
      <c r="N90" s="3"/>
      <c r="O90" s="3"/>
      <c r="P90" s="3"/>
      <c r="Q90" s="3"/>
    </row>
    <row r="91" spans="1:17" ht="12.75" hidden="1" customHeight="1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6">
        <v>62</v>
      </c>
      <c r="I91" s="248">
        <f t="shared" si="5"/>
        <v>0</v>
      </c>
      <c r="J91" s="265">
        <f t="shared" si="5"/>
        <v>0</v>
      </c>
      <c r="K91" s="265">
        <f t="shared" si="5"/>
        <v>0</v>
      </c>
      <c r="L91" s="250">
        <f t="shared" si="5"/>
        <v>0</v>
      </c>
      <c r="M91" s="3"/>
      <c r="N91" s="3"/>
      <c r="O91" s="3"/>
      <c r="P91" s="3"/>
      <c r="Q91" s="3"/>
    </row>
    <row r="92" spans="1:17" ht="12.75" hidden="1" customHeight="1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6">
        <v>63</v>
      </c>
      <c r="I92" s="248">
        <f>SUM(I93:I94)</f>
        <v>0</v>
      </c>
      <c r="J92" s="265">
        <f>SUM(J93:J94)</f>
        <v>0</v>
      </c>
      <c r="K92" s="265">
        <f>SUM(K93:K94)</f>
        <v>0</v>
      </c>
      <c r="L92" s="250">
        <f>SUM(L93:L94)</f>
        <v>0</v>
      </c>
      <c r="M92" s="3"/>
      <c r="N92" s="3"/>
      <c r="O92" s="3"/>
      <c r="P92" s="3"/>
      <c r="Q92" s="3"/>
    </row>
    <row r="93" spans="1:17" ht="12.75" hidden="1" customHeight="1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58" t="s">
        <v>41</v>
      </c>
      <c r="H93" s="196">
        <v>64</v>
      </c>
      <c r="I93" s="260"/>
      <c r="J93" s="260"/>
      <c r="K93" s="260"/>
      <c r="L93" s="260"/>
      <c r="M93" s="3"/>
      <c r="N93" s="3"/>
      <c r="O93" s="3"/>
      <c r="P93" s="3"/>
      <c r="Q93" s="3"/>
    </row>
    <row r="94" spans="1:17" ht="12.75" hidden="1" customHeight="1">
      <c r="A94" s="44">
        <v>2</v>
      </c>
      <c r="B94" s="77">
        <v>5</v>
      </c>
      <c r="C94" s="91">
        <v>1</v>
      </c>
      <c r="D94" s="77">
        <v>1</v>
      </c>
      <c r="E94" s="77">
        <v>1</v>
      </c>
      <c r="F94" s="92">
        <v>2</v>
      </c>
      <c r="G94" s="76" t="s">
        <v>42</v>
      </c>
      <c r="H94" s="196">
        <v>65</v>
      </c>
      <c r="I94" s="356"/>
      <c r="J94" s="350"/>
      <c r="K94" s="350"/>
      <c r="L94" s="350"/>
      <c r="M94" s="3"/>
      <c r="N94" s="3"/>
      <c r="O94" s="3"/>
      <c r="P94" s="3"/>
      <c r="Q94" s="3"/>
    </row>
    <row r="95" spans="1:17" ht="12.75" hidden="1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6">
        <v>66</v>
      </c>
      <c r="I95" s="248">
        <f t="shared" ref="I95:L96" si="6">I96</f>
        <v>0</v>
      </c>
      <c r="J95" s="265">
        <f t="shared" si="6"/>
        <v>0</v>
      </c>
      <c r="K95" s="250">
        <f t="shared" si="6"/>
        <v>0</v>
      </c>
      <c r="L95" s="248">
        <f t="shared" si="6"/>
        <v>0</v>
      </c>
      <c r="M95" s="3"/>
      <c r="N95" s="3"/>
      <c r="O95" s="3"/>
      <c r="P95" s="3"/>
      <c r="Q95" s="3"/>
    </row>
    <row r="96" spans="1:17" ht="12.75" hidden="1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47" t="s">
        <v>96</v>
      </c>
      <c r="H96" s="196">
        <v>67</v>
      </c>
      <c r="I96" s="248">
        <f t="shared" si="6"/>
        <v>0</v>
      </c>
      <c r="J96" s="265">
        <f t="shared" si="6"/>
        <v>0</v>
      </c>
      <c r="K96" s="250">
        <f t="shared" si="6"/>
        <v>0</v>
      </c>
      <c r="L96" s="248">
        <f t="shared" si="6"/>
        <v>0</v>
      </c>
      <c r="M96" s="3"/>
      <c r="N96" s="3"/>
      <c r="O96" s="3"/>
      <c r="P96" s="3"/>
      <c r="Q96" s="3"/>
    </row>
    <row r="97" spans="1:17" ht="12.75" hidden="1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47" t="s">
        <v>96</v>
      </c>
      <c r="H97" s="196">
        <v>68</v>
      </c>
      <c r="I97" s="248">
        <f>SUM(I98:I99)</f>
        <v>0</v>
      </c>
      <c r="J97" s="265">
        <f>SUM(J98:J99)</f>
        <v>0</v>
      </c>
      <c r="K97" s="250">
        <f>SUM(K98:K99)</f>
        <v>0</v>
      </c>
      <c r="L97" s="248">
        <f>SUM(L98:L99)</f>
        <v>0</v>
      </c>
      <c r="M97" s="3"/>
      <c r="N97" s="3"/>
      <c r="O97" s="3"/>
      <c r="P97" s="3"/>
      <c r="Q97" s="3"/>
    </row>
    <row r="98" spans="1:17" ht="12.75" hidden="1" customHeight="1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48" t="s">
        <v>41</v>
      </c>
      <c r="H98" s="196">
        <v>69</v>
      </c>
      <c r="I98" s="354"/>
      <c r="J98" s="260"/>
      <c r="K98" s="260"/>
      <c r="L98" s="260"/>
      <c r="M98" s="3"/>
      <c r="N98" s="3"/>
      <c r="O98" s="3"/>
      <c r="P98" s="3"/>
      <c r="Q98" s="3"/>
    </row>
    <row r="99" spans="1:17" ht="12.75" hidden="1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48" t="s">
        <v>42</v>
      </c>
      <c r="H99" s="196">
        <v>70</v>
      </c>
      <c r="I99" s="260"/>
      <c r="J99" s="260"/>
      <c r="K99" s="260"/>
      <c r="L99" s="260"/>
      <c r="M99" s="3"/>
      <c r="N99" s="3"/>
      <c r="O99" s="3"/>
      <c r="P99" s="3"/>
      <c r="Q99" s="3"/>
    </row>
    <row r="100" spans="1:17" ht="12.75" hidden="1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84" t="s">
        <v>97</v>
      </c>
      <c r="H100" s="196">
        <v>71</v>
      </c>
      <c r="I100" s="248">
        <f t="shared" ref="I100:L101" si="7">I101</f>
        <v>0</v>
      </c>
      <c r="J100" s="265">
        <f t="shared" si="7"/>
        <v>0</v>
      </c>
      <c r="K100" s="250">
        <f t="shared" si="7"/>
        <v>0</v>
      </c>
      <c r="L100" s="248">
        <f t="shared" si="7"/>
        <v>0</v>
      </c>
      <c r="M100" s="3"/>
      <c r="N100" s="3"/>
      <c r="O100" s="3"/>
      <c r="P100" s="3"/>
      <c r="Q100" s="3"/>
    </row>
    <row r="101" spans="1:17" ht="12.75" hidden="1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47" t="s">
        <v>97</v>
      </c>
      <c r="H101" s="196">
        <v>72</v>
      </c>
      <c r="I101" s="248">
        <f t="shared" si="7"/>
        <v>0</v>
      </c>
      <c r="J101" s="265">
        <f t="shared" si="7"/>
        <v>0</v>
      </c>
      <c r="K101" s="250">
        <f t="shared" si="7"/>
        <v>0</v>
      </c>
      <c r="L101" s="248">
        <f t="shared" si="7"/>
        <v>0</v>
      </c>
      <c r="M101" s="3"/>
      <c r="N101" s="3"/>
      <c r="O101" s="3"/>
      <c r="P101" s="3"/>
      <c r="Q101" s="3"/>
    </row>
    <row r="102" spans="1:17" ht="12.75" hidden="1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50" t="s">
        <v>97</v>
      </c>
      <c r="H102" s="196">
        <v>73</v>
      </c>
      <c r="I102" s="247">
        <f>SUM(I103:I104)</f>
        <v>0</v>
      </c>
      <c r="J102" s="264">
        <f>SUM(J103:J104)</f>
        <v>0</v>
      </c>
      <c r="K102" s="257">
        <f>SUM(K103:K104)</f>
        <v>0</v>
      </c>
      <c r="L102" s="247">
        <f>SUM(L103:L104)</f>
        <v>0</v>
      </c>
      <c r="M102" s="3"/>
      <c r="N102" s="3"/>
      <c r="O102" s="3"/>
      <c r="P102" s="3"/>
      <c r="Q102" s="3"/>
    </row>
    <row r="103" spans="1:17" ht="12.75" hidden="1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48" t="s">
        <v>41</v>
      </c>
      <c r="H103" s="196">
        <v>74</v>
      </c>
      <c r="I103" s="260"/>
      <c r="J103" s="260"/>
      <c r="K103" s="260"/>
      <c r="L103" s="260"/>
      <c r="M103" s="3"/>
      <c r="N103" s="3"/>
      <c r="O103" s="3"/>
      <c r="P103" s="3"/>
      <c r="Q103" s="3"/>
    </row>
    <row r="104" spans="1:17" ht="12.75" hidden="1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51" t="s">
        <v>42</v>
      </c>
      <c r="H104" s="196">
        <v>75</v>
      </c>
      <c r="I104" s="357"/>
      <c r="J104" s="260"/>
      <c r="K104" s="260"/>
      <c r="L104" s="260"/>
      <c r="M104" s="3"/>
      <c r="N104" s="3"/>
      <c r="O104" s="3"/>
      <c r="P104" s="3"/>
      <c r="Q104" s="3"/>
    </row>
    <row r="105" spans="1:17" ht="12.75" hidden="1" customHeight="1">
      <c r="A105" s="41">
        <v>2</v>
      </c>
      <c r="B105" s="45">
        <v>6</v>
      </c>
      <c r="C105" s="52"/>
      <c r="D105" s="62"/>
      <c r="E105" s="45"/>
      <c r="F105" s="56"/>
      <c r="G105" s="164" t="s">
        <v>43</v>
      </c>
      <c r="H105" s="196">
        <v>76</v>
      </c>
      <c r="I105" s="248">
        <f>SUM(I106+I111+I115+I119+I123)</f>
        <v>0</v>
      </c>
      <c r="J105" s="265">
        <f>SUM(J106+J111+J115+J119+J123)</f>
        <v>0</v>
      </c>
      <c r="K105" s="250">
        <f>SUM(K106+K111+K115+K119+K123)</f>
        <v>0</v>
      </c>
      <c r="L105" s="248">
        <f>SUM(L106+L111+L115+L119+L123)</f>
        <v>0</v>
      </c>
      <c r="M105" s="3"/>
      <c r="N105" s="3"/>
      <c r="O105" s="3"/>
      <c r="P105" s="3"/>
      <c r="Q105" s="3"/>
    </row>
    <row r="106" spans="1:17" ht="12.75" hidden="1" customHeight="1">
      <c r="A106" s="34">
        <v>2</v>
      </c>
      <c r="B106" s="43">
        <v>6</v>
      </c>
      <c r="C106" s="50">
        <v>1</v>
      </c>
      <c r="D106" s="60"/>
      <c r="E106" s="43"/>
      <c r="F106" s="54"/>
      <c r="G106" s="225" t="s">
        <v>98</v>
      </c>
      <c r="H106" s="196">
        <v>77</v>
      </c>
      <c r="I106" s="247">
        <f t="shared" ref="I106:L107" si="8">I107</f>
        <v>0</v>
      </c>
      <c r="J106" s="264">
        <f t="shared" si="8"/>
        <v>0</v>
      </c>
      <c r="K106" s="257">
        <f t="shared" si="8"/>
        <v>0</v>
      </c>
      <c r="L106" s="247">
        <f t="shared" si="8"/>
        <v>0</v>
      </c>
      <c r="M106" s="3"/>
      <c r="N106" s="3"/>
      <c r="O106" s="3"/>
      <c r="P106" s="3"/>
      <c r="Q106" s="3"/>
    </row>
    <row r="107" spans="1:17" ht="12.75" hidden="1" customHeight="1">
      <c r="A107" s="31">
        <v>2</v>
      </c>
      <c r="B107" s="30">
        <v>6</v>
      </c>
      <c r="C107" s="47">
        <v>1</v>
      </c>
      <c r="D107" s="58">
        <v>1</v>
      </c>
      <c r="E107" s="30"/>
      <c r="F107" s="29"/>
      <c r="G107" s="47" t="s">
        <v>98</v>
      </c>
      <c r="H107" s="196">
        <v>78</v>
      </c>
      <c r="I107" s="248">
        <f t="shared" si="8"/>
        <v>0</v>
      </c>
      <c r="J107" s="265">
        <f t="shared" si="8"/>
        <v>0</v>
      </c>
      <c r="K107" s="250">
        <f t="shared" si="8"/>
        <v>0</v>
      </c>
      <c r="L107" s="248">
        <f t="shared" si="8"/>
        <v>0</v>
      </c>
      <c r="M107" s="3"/>
      <c r="N107" s="3"/>
      <c r="O107" s="3"/>
      <c r="P107" s="3"/>
      <c r="Q107" s="3"/>
    </row>
    <row r="108" spans="1:17" ht="12.75" hidden="1" customHeight="1">
      <c r="A108" s="31">
        <v>2</v>
      </c>
      <c r="B108" s="30">
        <v>6</v>
      </c>
      <c r="C108" s="47">
        <v>1</v>
      </c>
      <c r="D108" s="58">
        <v>1</v>
      </c>
      <c r="E108" s="30">
        <v>1</v>
      </c>
      <c r="F108" s="29"/>
      <c r="G108" s="47" t="s">
        <v>98</v>
      </c>
      <c r="H108" s="196">
        <v>79</v>
      </c>
      <c r="I108" s="248">
        <f>SUM(I109:I110)</f>
        <v>0</v>
      </c>
      <c r="J108" s="265">
        <f>SUM(J109:J110)</f>
        <v>0</v>
      </c>
      <c r="K108" s="250">
        <f>SUM(K109:K110)</f>
        <v>0</v>
      </c>
      <c r="L108" s="248">
        <f>SUM(L109:L110)</f>
        <v>0</v>
      </c>
      <c r="M108" s="3"/>
      <c r="N108" s="3"/>
      <c r="O108" s="3"/>
      <c r="P108" s="3"/>
      <c r="Q108" s="3"/>
    </row>
    <row r="109" spans="1:17" ht="12.75" hidden="1" customHeight="1">
      <c r="A109" s="31">
        <v>2</v>
      </c>
      <c r="B109" s="30">
        <v>6</v>
      </c>
      <c r="C109" s="47">
        <v>1</v>
      </c>
      <c r="D109" s="58">
        <v>1</v>
      </c>
      <c r="E109" s="30">
        <v>1</v>
      </c>
      <c r="F109" s="29">
        <v>1</v>
      </c>
      <c r="G109" s="47" t="s">
        <v>44</v>
      </c>
      <c r="H109" s="196">
        <v>80</v>
      </c>
      <c r="I109" s="354"/>
      <c r="J109" s="260"/>
      <c r="K109" s="260"/>
      <c r="L109" s="260"/>
      <c r="M109" s="3"/>
      <c r="N109" s="3"/>
      <c r="O109" s="3"/>
      <c r="P109" s="3"/>
      <c r="Q109" s="3"/>
    </row>
    <row r="110" spans="1:17" ht="12.75" hidden="1" customHeight="1">
      <c r="A110" s="64">
        <v>2</v>
      </c>
      <c r="B110" s="46">
        <v>6</v>
      </c>
      <c r="C110" s="53">
        <v>1</v>
      </c>
      <c r="D110" s="63">
        <v>1</v>
      </c>
      <c r="E110" s="46">
        <v>1</v>
      </c>
      <c r="F110" s="57">
        <v>2</v>
      </c>
      <c r="G110" s="53" t="s">
        <v>99</v>
      </c>
      <c r="H110" s="196">
        <v>81</v>
      </c>
      <c r="I110" s="261"/>
      <c r="J110" s="261"/>
      <c r="K110" s="261"/>
      <c r="L110" s="261"/>
      <c r="M110" s="3"/>
      <c r="N110" s="3"/>
      <c r="O110" s="3"/>
      <c r="P110" s="3"/>
      <c r="Q110" s="3"/>
    </row>
    <row r="111" spans="1:17" ht="12.75" hidden="1" customHeight="1">
      <c r="A111" s="31">
        <v>2</v>
      </c>
      <c r="B111" s="30">
        <v>6</v>
      </c>
      <c r="C111" s="47">
        <v>2</v>
      </c>
      <c r="D111" s="58"/>
      <c r="E111" s="30"/>
      <c r="F111" s="29"/>
      <c r="G111" s="84" t="s">
        <v>100</v>
      </c>
      <c r="H111" s="196">
        <v>82</v>
      </c>
      <c r="I111" s="248">
        <f t="shared" ref="I111:L113" si="9">I112</f>
        <v>0</v>
      </c>
      <c r="J111" s="265">
        <f t="shared" si="9"/>
        <v>0</v>
      </c>
      <c r="K111" s="250">
        <f t="shared" si="9"/>
        <v>0</v>
      </c>
      <c r="L111" s="248">
        <f t="shared" si="9"/>
        <v>0</v>
      </c>
      <c r="M111" s="3"/>
      <c r="N111" s="3"/>
      <c r="O111" s="3"/>
      <c r="P111" s="3"/>
      <c r="Q111" s="3"/>
    </row>
    <row r="112" spans="1:17" ht="12.75" hidden="1" customHeight="1">
      <c r="A112" s="31">
        <v>2</v>
      </c>
      <c r="B112" s="30">
        <v>6</v>
      </c>
      <c r="C112" s="47">
        <v>2</v>
      </c>
      <c r="D112" s="58">
        <v>1</v>
      </c>
      <c r="E112" s="30"/>
      <c r="F112" s="29"/>
      <c r="G112" s="47" t="s">
        <v>100</v>
      </c>
      <c r="H112" s="196">
        <v>83</v>
      </c>
      <c r="I112" s="248">
        <f t="shared" si="9"/>
        <v>0</v>
      </c>
      <c r="J112" s="265">
        <f t="shared" si="9"/>
        <v>0</v>
      </c>
      <c r="K112" s="250">
        <f t="shared" si="9"/>
        <v>0</v>
      </c>
      <c r="L112" s="248">
        <f t="shared" si="9"/>
        <v>0</v>
      </c>
      <c r="M112" s="3"/>
      <c r="N112" s="3"/>
      <c r="O112" s="3"/>
      <c r="P112" s="3"/>
      <c r="Q112" s="3"/>
    </row>
    <row r="113" spans="1:17" ht="12.75" hidden="1" customHeight="1">
      <c r="A113" s="31">
        <v>2</v>
      </c>
      <c r="B113" s="30">
        <v>6</v>
      </c>
      <c r="C113" s="47">
        <v>2</v>
      </c>
      <c r="D113" s="58">
        <v>1</v>
      </c>
      <c r="E113" s="30">
        <v>1</v>
      </c>
      <c r="F113" s="29"/>
      <c r="G113" s="47" t="s">
        <v>100</v>
      </c>
      <c r="H113" s="196">
        <v>84</v>
      </c>
      <c r="I113" s="358">
        <f t="shared" si="9"/>
        <v>0</v>
      </c>
      <c r="J113" s="359">
        <f t="shared" si="9"/>
        <v>0</v>
      </c>
      <c r="K113" s="375">
        <f t="shared" si="9"/>
        <v>0</v>
      </c>
      <c r="L113" s="358">
        <f t="shared" si="9"/>
        <v>0</v>
      </c>
      <c r="M113" s="3"/>
      <c r="N113" s="3"/>
      <c r="O113" s="3"/>
      <c r="P113" s="3"/>
      <c r="Q113" s="3"/>
    </row>
    <row r="114" spans="1:17" ht="12.75" hidden="1" customHeight="1">
      <c r="A114" s="31">
        <v>2</v>
      </c>
      <c r="B114" s="30">
        <v>6</v>
      </c>
      <c r="C114" s="47">
        <v>2</v>
      </c>
      <c r="D114" s="58">
        <v>1</v>
      </c>
      <c r="E114" s="30">
        <v>1</v>
      </c>
      <c r="F114" s="29">
        <v>1</v>
      </c>
      <c r="G114" s="47" t="s">
        <v>100</v>
      </c>
      <c r="H114" s="196">
        <v>85</v>
      </c>
      <c r="I114" s="260"/>
      <c r="J114" s="260"/>
      <c r="K114" s="260"/>
      <c r="L114" s="260"/>
      <c r="M114" s="3"/>
      <c r="N114" s="3"/>
      <c r="O114" s="3"/>
      <c r="P114" s="3"/>
      <c r="Q114" s="3"/>
    </row>
    <row r="115" spans="1:17" ht="12.75" hidden="1" customHeight="1">
      <c r="A115" s="64">
        <v>2</v>
      </c>
      <c r="B115" s="46">
        <v>6</v>
      </c>
      <c r="C115" s="53">
        <v>3</v>
      </c>
      <c r="D115" s="63"/>
      <c r="E115" s="46"/>
      <c r="F115" s="57"/>
      <c r="G115" s="222" t="s">
        <v>45</v>
      </c>
      <c r="H115" s="196">
        <v>86</v>
      </c>
      <c r="I115" s="263">
        <f t="shared" ref="I115:L117" si="10">I116</f>
        <v>0</v>
      </c>
      <c r="J115" s="351">
        <f t="shared" si="10"/>
        <v>0</v>
      </c>
      <c r="K115" s="352">
        <f t="shared" si="10"/>
        <v>0</v>
      </c>
      <c r="L115" s="263">
        <f t="shared" si="10"/>
        <v>0</v>
      </c>
      <c r="M115" s="3"/>
      <c r="N115" s="3"/>
      <c r="O115" s="3"/>
      <c r="P115" s="3"/>
      <c r="Q115" s="3"/>
    </row>
    <row r="116" spans="1:17" ht="12.75" hidden="1" customHeight="1">
      <c r="A116" s="31">
        <v>2</v>
      </c>
      <c r="B116" s="30">
        <v>6</v>
      </c>
      <c r="C116" s="47">
        <v>3</v>
      </c>
      <c r="D116" s="58">
        <v>1</v>
      </c>
      <c r="E116" s="30"/>
      <c r="F116" s="29"/>
      <c r="G116" s="47" t="s">
        <v>45</v>
      </c>
      <c r="H116" s="196">
        <v>87</v>
      </c>
      <c r="I116" s="248">
        <f t="shared" si="10"/>
        <v>0</v>
      </c>
      <c r="J116" s="265">
        <f t="shared" si="10"/>
        <v>0</v>
      </c>
      <c r="K116" s="250">
        <f t="shared" si="10"/>
        <v>0</v>
      </c>
      <c r="L116" s="248">
        <f t="shared" si="10"/>
        <v>0</v>
      </c>
      <c r="M116" s="3"/>
      <c r="N116" s="3"/>
      <c r="O116" s="3"/>
      <c r="P116" s="3"/>
      <c r="Q116" s="3"/>
    </row>
    <row r="117" spans="1:17" ht="12.75" hidden="1" customHeight="1">
      <c r="A117" s="31">
        <v>2</v>
      </c>
      <c r="B117" s="30">
        <v>6</v>
      </c>
      <c r="C117" s="47">
        <v>3</v>
      </c>
      <c r="D117" s="58">
        <v>1</v>
      </c>
      <c r="E117" s="30">
        <v>1</v>
      </c>
      <c r="F117" s="29"/>
      <c r="G117" s="47" t="s">
        <v>45</v>
      </c>
      <c r="H117" s="196">
        <v>88</v>
      </c>
      <c r="I117" s="248">
        <f t="shared" si="10"/>
        <v>0</v>
      </c>
      <c r="J117" s="265">
        <f t="shared" si="10"/>
        <v>0</v>
      </c>
      <c r="K117" s="250">
        <f t="shared" si="10"/>
        <v>0</v>
      </c>
      <c r="L117" s="248">
        <f t="shared" si="10"/>
        <v>0</v>
      </c>
      <c r="M117" s="3"/>
      <c r="N117" s="3"/>
      <c r="O117" s="3"/>
      <c r="P117" s="3"/>
      <c r="Q117" s="3"/>
    </row>
    <row r="118" spans="1:17" ht="12.75" hidden="1" customHeight="1">
      <c r="A118" s="31">
        <v>2</v>
      </c>
      <c r="B118" s="30">
        <v>6</v>
      </c>
      <c r="C118" s="47">
        <v>3</v>
      </c>
      <c r="D118" s="58">
        <v>1</v>
      </c>
      <c r="E118" s="30">
        <v>1</v>
      </c>
      <c r="F118" s="29">
        <v>1</v>
      </c>
      <c r="G118" s="47" t="s">
        <v>45</v>
      </c>
      <c r="H118" s="196">
        <v>89</v>
      </c>
      <c r="I118" s="354"/>
      <c r="J118" s="260"/>
      <c r="K118" s="260"/>
      <c r="L118" s="260"/>
      <c r="M118" s="3"/>
      <c r="N118" s="3"/>
      <c r="O118" s="3"/>
      <c r="P118" s="3"/>
      <c r="Q118" s="3"/>
    </row>
    <row r="119" spans="1:17" ht="12.75" hidden="1" customHeight="1">
      <c r="A119" s="64">
        <v>2</v>
      </c>
      <c r="B119" s="46">
        <v>6</v>
      </c>
      <c r="C119" s="53">
        <v>4</v>
      </c>
      <c r="D119" s="63"/>
      <c r="E119" s="46"/>
      <c r="F119" s="57"/>
      <c r="G119" s="222" t="s">
        <v>46</v>
      </c>
      <c r="H119" s="196">
        <v>90</v>
      </c>
      <c r="I119" s="263">
        <f t="shared" ref="I119:L121" si="11">I120</f>
        <v>0</v>
      </c>
      <c r="J119" s="351">
        <f t="shared" si="11"/>
        <v>0</v>
      </c>
      <c r="K119" s="352">
        <f t="shared" si="11"/>
        <v>0</v>
      </c>
      <c r="L119" s="263">
        <f t="shared" si="11"/>
        <v>0</v>
      </c>
      <c r="M119" s="3"/>
      <c r="N119" s="3"/>
      <c r="O119" s="3"/>
      <c r="P119" s="3"/>
      <c r="Q119" s="3"/>
    </row>
    <row r="120" spans="1:17" ht="12.75" hidden="1" customHeight="1">
      <c r="A120" s="31">
        <v>2</v>
      </c>
      <c r="B120" s="30">
        <v>6</v>
      </c>
      <c r="C120" s="47">
        <v>4</v>
      </c>
      <c r="D120" s="58">
        <v>1</v>
      </c>
      <c r="E120" s="30"/>
      <c r="F120" s="29"/>
      <c r="G120" s="47" t="s">
        <v>46</v>
      </c>
      <c r="H120" s="196">
        <v>91</v>
      </c>
      <c r="I120" s="248">
        <f t="shared" si="11"/>
        <v>0</v>
      </c>
      <c r="J120" s="265">
        <f t="shared" si="11"/>
        <v>0</v>
      </c>
      <c r="K120" s="250">
        <f t="shared" si="11"/>
        <v>0</v>
      </c>
      <c r="L120" s="248">
        <f t="shared" si="11"/>
        <v>0</v>
      </c>
      <c r="M120" s="3"/>
      <c r="N120" s="3"/>
      <c r="O120" s="3"/>
      <c r="P120" s="3"/>
      <c r="Q120" s="3"/>
    </row>
    <row r="121" spans="1:17" ht="12.75" hidden="1" customHeight="1">
      <c r="A121" s="31">
        <v>2</v>
      </c>
      <c r="B121" s="30">
        <v>6</v>
      </c>
      <c r="C121" s="47">
        <v>4</v>
      </c>
      <c r="D121" s="58">
        <v>1</v>
      </c>
      <c r="E121" s="30">
        <v>1</v>
      </c>
      <c r="F121" s="29"/>
      <c r="G121" s="47" t="s">
        <v>46</v>
      </c>
      <c r="H121" s="196">
        <v>92</v>
      </c>
      <c r="I121" s="248">
        <f t="shared" si="11"/>
        <v>0</v>
      </c>
      <c r="J121" s="265">
        <f t="shared" si="11"/>
        <v>0</v>
      </c>
      <c r="K121" s="250">
        <f t="shared" si="11"/>
        <v>0</v>
      </c>
      <c r="L121" s="248">
        <f t="shared" si="11"/>
        <v>0</v>
      </c>
      <c r="M121" s="3"/>
      <c r="N121" s="3"/>
      <c r="O121" s="3"/>
      <c r="P121" s="3"/>
      <c r="Q121" s="3"/>
    </row>
    <row r="122" spans="1:17" ht="12.75" hidden="1" customHeight="1">
      <c r="A122" s="31">
        <v>2</v>
      </c>
      <c r="B122" s="30">
        <v>6</v>
      </c>
      <c r="C122" s="47">
        <v>4</v>
      </c>
      <c r="D122" s="58">
        <v>1</v>
      </c>
      <c r="E122" s="30">
        <v>1</v>
      </c>
      <c r="F122" s="29">
        <v>1</v>
      </c>
      <c r="G122" s="47" t="s">
        <v>46</v>
      </c>
      <c r="H122" s="196">
        <v>93</v>
      </c>
      <c r="I122" s="354"/>
      <c r="J122" s="260"/>
      <c r="K122" s="260"/>
      <c r="L122" s="260"/>
      <c r="M122" s="3"/>
      <c r="N122" s="3"/>
      <c r="O122" s="3"/>
      <c r="P122" s="3"/>
      <c r="Q122" s="3"/>
    </row>
    <row r="123" spans="1:17" ht="12.75" hidden="1" customHeight="1">
      <c r="A123" s="34">
        <v>2</v>
      </c>
      <c r="B123" s="65">
        <v>6</v>
      </c>
      <c r="C123" s="66">
        <v>5</v>
      </c>
      <c r="D123" s="67"/>
      <c r="E123" s="65"/>
      <c r="F123" s="28"/>
      <c r="G123" s="226" t="s">
        <v>101</v>
      </c>
      <c r="H123" s="196">
        <v>94</v>
      </c>
      <c r="I123" s="259">
        <f t="shared" ref="I123:L125" si="12">I124</f>
        <v>0</v>
      </c>
      <c r="J123" s="360">
        <f t="shared" si="12"/>
        <v>0</v>
      </c>
      <c r="K123" s="363">
        <f t="shared" si="12"/>
        <v>0</v>
      </c>
      <c r="L123" s="259">
        <f t="shared" si="12"/>
        <v>0</v>
      </c>
      <c r="M123" s="3"/>
      <c r="N123" s="3"/>
      <c r="O123" s="3"/>
      <c r="P123" s="3"/>
      <c r="Q123" s="3"/>
    </row>
    <row r="124" spans="1:17" ht="12.75" hidden="1" customHeight="1">
      <c r="A124" s="31">
        <v>2</v>
      </c>
      <c r="B124" s="30">
        <v>6</v>
      </c>
      <c r="C124" s="47">
        <v>5</v>
      </c>
      <c r="D124" s="58">
        <v>1</v>
      </c>
      <c r="E124" s="30"/>
      <c r="F124" s="29"/>
      <c r="G124" s="58" t="s">
        <v>101</v>
      </c>
      <c r="H124" s="196">
        <v>95</v>
      </c>
      <c r="I124" s="248">
        <f t="shared" si="12"/>
        <v>0</v>
      </c>
      <c r="J124" s="265">
        <f t="shared" si="12"/>
        <v>0</v>
      </c>
      <c r="K124" s="250">
        <f t="shared" si="12"/>
        <v>0</v>
      </c>
      <c r="L124" s="248">
        <f t="shared" si="12"/>
        <v>0</v>
      </c>
      <c r="M124" s="3"/>
      <c r="N124" s="3"/>
      <c r="O124" s="3"/>
      <c r="P124" s="3"/>
      <c r="Q124" s="3"/>
    </row>
    <row r="125" spans="1:17" ht="12.75" hidden="1" customHeight="1">
      <c r="A125" s="31">
        <v>2</v>
      </c>
      <c r="B125" s="30">
        <v>6</v>
      </c>
      <c r="C125" s="47">
        <v>5</v>
      </c>
      <c r="D125" s="58">
        <v>1</v>
      </c>
      <c r="E125" s="30">
        <v>1</v>
      </c>
      <c r="F125" s="29"/>
      <c r="G125" s="58" t="s">
        <v>101</v>
      </c>
      <c r="H125" s="196">
        <v>96</v>
      </c>
      <c r="I125" s="248">
        <f t="shared" si="12"/>
        <v>0</v>
      </c>
      <c r="J125" s="265">
        <f t="shared" si="12"/>
        <v>0</v>
      </c>
      <c r="K125" s="250">
        <f t="shared" si="12"/>
        <v>0</v>
      </c>
      <c r="L125" s="248">
        <f t="shared" si="12"/>
        <v>0</v>
      </c>
      <c r="M125" s="3"/>
      <c r="N125" s="3"/>
      <c r="O125" s="3"/>
      <c r="P125" s="3"/>
      <c r="Q125" s="3"/>
    </row>
    <row r="126" spans="1:17" ht="12.75" hidden="1" customHeight="1">
      <c r="A126" s="30">
        <v>2</v>
      </c>
      <c r="B126" s="47">
        <v>6</v>
      </c>
      <c r="C126" s="30">
        <v>5</v>
      </c>
      <c r="D126" s="30">
        <v>1</v>
      </c>
      <c r="E126" s="58">
        <v>1</v>
      </c>
      <c r="F126" s="29">
        <v>1</v>
      </c>
      <c r="G126" s="58" t="s">
        <v>101</v>
      </c>
      <c r="H126" s="196">
        <v>97</v>
      </c>
      <c r="I126" s="354"/>
      <c r="J126" s="260"/>
      <c r="K126" s="260"/>
      <c r="L126" s="260"/>
      <c r="M126" s="3"/>
      <c r="N126" s="3"/>
      <c r="O126" s="3"/>
      <c r="P126" s="3"/>
      <c r="Q126" s="3"/>
    </row>
    <row r="127" spans="1:17" ht="12.75" hidden="1" customHeight="1">
      <c r="A127" s="41">
        <v>2</v>
      </c>
      <c r="B127" s="45">
        <v>7</v>
      </c>
      <c r="C127" s="45"/>
      <c r="D127" s="52"/>
      <c r="E127" s="52"/>
      <c r="F127" s="69"/>
      <c r="G127" s="62" t="s">
        <v>102</v>
      </c>
      <c r="H127" s="197">
        <v>98</v>
      </c>
      <c r="I127" s="250">
        <f>SUM(I128+I133+I138)</f>
        <v>0</v>
      </c>
      <c r="J127" s="265">
        <f>SUM(J128+J133+J138)</f>
        <v>0</v>
      </c>
      <c r="K127" s="250">
        <f>SUM(K128+K133+K138)</f>
        <v>0</v>
      </c>
      <c r="L127" s="248">
        <f>SUM(L128+L133+L138)</f>
        <v>0</v>
      </c>
      <c r="M127" s="3"/>
      <c r="N127" s="3"/>
      <c r="O127" s="3"/>
      <c r="P127" s="3"/>
      <c r="Q127" s="3"/>
    </row>
    <row r="128" spans="1:17" ht="12.75" hidden="1" customHeight="1">
      <c r="A128" s="31">
        <v>2</v>
      </c>
      <c r="B128" s="30">
        <v>7</v>
      </c>
      <c r="C128" s="30">
        <v>1</v>
      </c>
      <c r="D128" s="47"/>
      <c r="E128" s="47"/>
      <c r="F128" s="40"/>
      <c r="G128" s="224" t="s">
        <v>103</v>
      </c>
      <c r="H128" s="197">
        <v>99</v>
      </c>
      <c r="I128" s="250">
        <f t="shared" ref="I128:L129" si="13">I129</f>
        <v>0</v>
      </c>
      <c r="J128" s="265">
        <f t="shared" si="13"/>
        <v>0</v>
      </c>
      <c r="K128" s="250">
        <f t="shared" si="13"/>
        <v>0</v>
      </c>
      <c r="L128" s="248">
        <f t="shared" si="13"/>
        <v>0</v>
      </c>
      <c r="M128" s="3"/>
      <c r="N128" s="3"/>
      <c r="O128" s="3"/>
      <c r="P128" s="3"/>
      <c r="Q128" s="3"/>
    </row>
    <row r="129" spans="1:17" ht="12.75" hidden="1" customHeight="1">
      <c r="A129" s="31">
        <v>2</v>
      </c>
      <c r="B129" s="30">
        <v>7</v>
      </c>
      <c r="C129" s="30">
        <v>1</v>
      </c>
      <c r="D129" s="47">
        <v>1</v>
      </c>
      <c r="E129" s="47"/>
      <c r="F129" s="40"/>
      <c r="G129" s="58" t="s">
        <v>103</v>
      </c>
      <c r="H129" s="197">
        <v>100</v>
      </c>
      <c r="I129" s="250">
        <f t="shared" si="13"/>
        <v>0</v>
      </c>
      <c r="J129" s="265">
        <f t="shared" si="13"/>
        <v>0</v>
      </c>
      <c r="K129" s="250">
        <f t="shared" si="13"/>
        <v>0</v>
      </c>
      <c r="L129" s="248">
        <f t="shared" si="13"/>
        <v>0</v>
      </c>
      <c r="M129" s="3"/>
      <c r="N129" s="3"/>
      <c r="O129" s="3"/>
      <c r="P129" s="3"/>
      <c r="Q129" s="3"/>
    </row>
    <row r="130" spans="1:17" ht="12.75" hidden="1" customHeight="1">
      <c r="A130" s="31">
        <v>2</v>
      </c>
      <c r="B130" s="30">
        <v>7</v>
      </c>
      <c r="C130" s="30">
        <v>1</v>
      </c>
      <c r="D130" s="47">
        <v>1</v>
      </c>
      <c r="E130" s="47">
        <v>1</v>
      </c>
      <c r="F130" s="40"/>
      <c r="G130" s="58" t="s">
        <v>103</v>
      </c>
      <c r="H130" s="197">
        <v>101</v>
      </c>
      <c r="I130" s="250">
        <f>SUM(I131:I132)</f>
        <v>0</v>
      </c>
      <c r="J130" s="265">
        <f>SUM(J131:J132)</f>
        <v>0</v>
      </c>
      <c r="K130" s="250">
        <f>SUM(K131:K132)</f>
        <v>0</v>
      </c>
      <c r="L130" s="248">
        <f>SUM(L131:L132)</f>
        <v>0</v>
      </c>
      <c r="M130" s="3"/>
      <c r="N130" s="3"/>
      <c r="O130" s="3"/>
      <c r="P130" s="3"/>
      <c r="Q130" s="3"/>
    </row>
    <row r="131" spans="1:17" ht="12.75" hidden="1" customHeight="1">
      <c r="A131" s="64">
        <v>2</v>
      </c>
      <c r="B131" s="46">
        <v>7</v>
      </c>
      <c r="C131" s="64">
        <v>1</v>
      </c>
      <c r="D131" s="30">
        <v>1</v>
      </c>
      <c r="E131" s="53">
        <v>1</v>
      </c>
      <c r="F131" s="33">
        <v>1</v>
      </c>
      <c r="G131" s="63" t="s">
        <v>104</v>
      </c>
      <c r="H131" s="197">
        <v>102</v>
      </c>
      <c r="I131" s="361"/>
      <c r="J131" s="361"/>
      <c r="K131" s="361"/>
      <c r="L131" s="361"/>
      <c r="M131" s="3"/>
      <c r="N131" s="3"/>
      <c r="O131" s="3"/>
      <c r="P131" s="3"/>
      <c r="Q131" s="3"/>
    </row>
    <row r="132" spans="1:17" ht="12.75" hidden="1" customHeight="1">
      <c r="A132" s="30">
        <v>2</v>
      </c>
      <c r="B132" s="30">
        <v>7</v>
      </c>
      <c r="C132" s="31">
        <v>1</v>
      </c>
      <c r="D132" s="30">
        <v>1</v>
      </c>
      <c r="E132" s="47">
        <v>1</v>
      </c>
      <c r="F132" s="40">
        <v>2</v>
      </c>
      <c r="G132" s="58" t="s">
        <v>105</v>
      </c>
      <c r="H132" s="197">
        <v>103</v>
      </c>
      <c r="I132" s="362"/>
      <c r="J132" s="246"/>
      <c r="K132" s="246"/>
      <c r="L132" s="246"/>
      <c r="M132" s="3"/>
      <c r="N132" s="3"/>
      <c r="O132" s="3"/>
      <c r="P132" s="3"/>
      <c r="Q132" s="3"/>
    </row>
    <row r="133" spans="1:17" ht="12.75" hidden="1" customHeight="1">
      <c r="A133" s="34">
        <v>2</v>
      </c>
      <c r="B133" s="43">
        <v>7</v>
      </c>
      <c r="C133" s="34">
        <v>2</v>
      </c>
      <c r="D133" s="43"/>
      <c r="E133" s="50"/>
      <c r="F133" s="70"/>
      <c r="G133" s="227" t="s">
        <v>47</v>
      </c>
      <c r="H133" s="197">
        <v>104</v>
      </c>
      <c r="I133" s="257">
        <f t="shared" ref="I133:L134" si="14">I134</f>
        <v>0</v>
      </c>
      <c r="J133" s="264">
        <f t="shared" si="14"/>
        <v>0</v>
      </c>
      <c r="K133" s="257">
        <f t="shared" si="14"/>
        <v>0</v>
      </c>
      <c r="L133" s="247">
        <f t="shared" si="14"/>
        <v>0</v>
      </c>
      <c r="M133" s="3"/>
      <c r="N133" s="3"/>
      <c r="O133" s="3"/>
      <c r="P133" s="3"/>
      <c r="Q133" s="3"/>
    </row>
    <row r="134" spans="1:17" ht="12.75" hidden="1" customHeight="1">
      <c r="A134" s="31">
        <v>2</v>
      </c>
      <c r="B134" s="30">
        <v>7</v>
      </c>
      <c r="C134" s="31">
        <v>2</v>
      </c>
      <c r="D134" s="30">
        <v>1</v>
      </c>
      <c r="E134" s="47"/>
      <c r="F134" s="40"/>
      <c r="G134" s="58" t="s">
        <v>47</v>
      </c>
      <c r="H134" s="197">
        <v>105</v>
      </c>
      <c r="I134" s="250">
        <f t="shared" si="14"/>
        <v>0</v>
      </c>
      <c r="J134" s="265">
        <f t="shared" si="14"/>
        <v>0</v>
      </c>
      <c r="K134" s="250">
        <f t="shared" si="14"/>
        <v>0</v>
      </c>
      <c r="L134" s="248">
        <f t="shared" si="14"/>
        <v>0</v>
      </c>
      <c r="M134" s="3"/>
      <c r="N134" s="3"/>
      <c r="O134" s="3"/>
      <c r="P134" s="3"/>
      <c r="Q134" s="3"/>
    </row>
    <row r="135" spans="1:17" ht="12.75" hidden="1" customHeight="1">
      <c r="A135" s="31">
        <v>2</v>
      </c>
      <c r="B135" s="30">
        <v>7</v>
      </c>
      <c r="C135" s="31">
        <v>2</v>
      </c>
      <c r="D135" s="30">
        <v>1</v>
      </c>
      <c r="E135" s="47">
        <v>1</v>
      </c>
      <c r="F135" s="40"/>
      <c r="G135" s="58" t="s">
        <v>47</v>
      </c>
      <c r="H135" s="197">
        <v>106</v>
      </c>
      <c r="I135" s="250">
        <f>SUM(I136:I137)</f>
        <v>0</v>
      </c>
      <c r="J135" s="265">
        <f>SUM(J136:J137)</f>
        <v>0</v>
      </c>
      <c r="K135" s="250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</row>
    <row r="136" spans="1:17" ht="12.75" hidden="1" customHeight="1">
      <c r="A136" s="31">
        <v>2</v>
      </c>
      <c r="B136" s="30">
        <v>7</v>
      </c>
      <c r="C136" s="31">
        <v>2</v>
      </c>
      <c r="D136" s="30">
        <v>1</v>
      </c>
      <c r="E136" s="47">
        <v>1</v>
      </c>
      <c r="F136" s="40">
        <v>1</v>
      </c>
      <c r="G136" s="58" t="s">
        <v>106</v>
      </c>
      <c r="H136" s="197">
        <v>107</v>
      </c>
      <c r="I136" s="362"/>
      <c r="J136" s="246"/>
      <c r="K136" s="246"/>
      <c r="L136" s="246"/>
      <c r="M136" s="3"/>
      <c r="N136" s="3"/>
      <c r="O136" s="3"/>
      <c r="P136" s="3"/>
      <c r="Q136" s="3"/>
    </row>
    <row r="137" spans="1:17" ht="12.75" hidden="1" customHeight="1">
      <c r="A137" s="31">
        <v>2</v>
      </c>
      <c r="B137" s="30">
        <v>7</v>
      </c>
      <c r="C137" s="31">
        <v>2</v>
      </c>
      <c r="D137" s="30">
        <v>1</v>
      </c>
      <c r="E137" s="47">
        <v>1</v>
      </c>
      <c r="F137" s="40">
        <v>2</v>
      </c>
      <c r="G137" s="58" t="s">
        <v>107</v>
      </c>
      <c r="H137" s="197">
        <v>108</v>
      </c>
      <c r="I137" s="246"/>
      <c r="J137" s="246"/>
      <c r="K137" s="246"/>
      <c r="L137" s="246"/>
      <c r="M137" s="3"/>
      <c r="N137" s="3"/>
      <c r="O137" s="3"/>
      <c r="P137" s="3"/>
      <c r="Q137" s="3"/>
    </row>
    <row r="138" spans="1:17" ht="12.75" hidden="1" customHeight="1">
      <c r="A138" s="31">
        <v>2</v>
      </c>
      <c r="B138" s="30">
        <v>7</v>
      </c>
      <c r="C138" s="31">
        <v>3</v>
      </c>
      <c r="D138" s="30"/>
      <c r="E138" s="47"/>
      <c r="F138" s="40"/>
      <c r="G138" s="224" t="s">
        <v>108</v>
      </c>
      <c r="H138" s="197">
        <v>109</v>
      </c>
      <c r="I138" s="250">
        <f t="shared" ref="I138:L139" si="15">I139</f>
        <v>0</v>
      </c>
      <c r="J138" s="265">
        <f t="shared" si="15"/>
        <v>0</v>
      </c>
      <c r="K138" s="250">
        <f t="shared" si="15"/>
        <v>0</v>
      </c>
      <c r="L138" s="248">
        <f t="shared" si="15"/>
        <v>0</v>
      </c>
      <c r="M138" s="3"/>
      <c r="N138" s="3"/>
      <c r="O138" s="3"/>
      <c r="P138" s="3"/>
      <c r="Q138" s="3"/>
    </row>
    <row r="139" spans="1:17" ht="12.75" hidden="1" customHeight="1">
      <c r="A139" s="34">
        <v>2</v>
      </c>
      <c r="B139" s="65">
        <v>7</v>
      </c>
      <c r="C139" s="74">
        <v>3</v>
      </c>
      <c r="D139" s="65">
        <v>1</v>
      </c>
      <c r="E139" s="66"/>
      <c r="F139" s="71"/>
      <c r="G139" s="67" t="s">
        <v>108</v>
      </c>
      <c r="H139" s="197">
        <v>110</v>
      </c>
      <c r="I139" s="363">
        <f t="shared" si="15"/>
        <v>0</v>
      </c>
      <c r="J139" s="360">
        <f t="shared" si="15"/>
        <v>0</v>
      </c>
      <c r="K139" s="363">
        <f t="shared" si="15"/>
        <v>0</v>
      </c>
      <c r="L139" s="259">
        <f t="shared" si="15"/>
        <v>0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3</v>
      </c>
      <c r="D140" s="30">
        <v>1</v>
      </c>
      <c r="E140" s="47">
        <v>1</v>
      </c>
      <c r="F140" s="40"/>
      <c r="G140" s="58" t="s">
        <v>108</v>
      </c>
      <c r="H140" s="197">
        <v>111</v>
      </c>
      <c r="I140" s="250">
        <f>SUM(I141:I142)</f>
        <v>0</v>
      </c>
      <c r="J140" s="265">
        <f>SUM(J141:J142)</f>
        <v>0</v>
      </c>
      <c r="K140" s="250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</row>
    <row r="141" spans="1:17" ht="12.75" hidden="1" customHeight="1">
      <c r="A141" s="64">
        <v>2</v>
      </c>
      <c r="B141" s="46">
        <v>7</v>
      </c>
      <c r="C141" s="64">
        <v>3</v>
      </c>
      <c r="D141" s="46">
        <v>1</v>
      </c>
      <c r="E141" s="53">
        <v>1</v>
      </c>
      <c r="F141" s="33">
        <v>1</v>
      </c>
      <c r="G141" s="63" t="s">
        <v>109</v>
      </c>
      <c r="H141" s="197">
        <v>112</v>
      </c>
      <c r="I141" s="364"/>
      <c r="J141" s="361"/>
      <c r="K141" s="361"/>
      <c r="L141" s="361"/>
      <c r="M141" s="3"/>
      <c r="N141" s="3"/>
      <c r="O141" s="3"/>
      <c r="P141" s="3"/>
      <c r="Q141" s="3"/>
    </row>
    <row r="142" spans="1:17" ht="12.75" hidden="1" customHeight="1">
      <c r="A142" s="31">
        <v>2</v>
      </c>
      <c r="B142" s="30">
        <v>7</v>
      </c>
      <c r="C142" s="31">
        <v>3</v>
      </c>
      <c r="D142" s="30">
        <v>1</v>
      </c>
      <c r="E142" s="47">
        <v>1</v>
      </c>
      <c r="F142" s="40">
        <v>2</v>
      </c>
      <c r="G142" s="58" t="s">
        <v>110</v>
      </c>
      <c r="H142" s="197">
        <v>113</v>
      </c>
      <c r="I142" s="246"/>
      <c r="J142" s="260"/>
      <c r="K142" s="260"/>
      <c r="L142" s="260"/>
      <c r="M142" s="3"/>
      <c r="N142" s="3"/>
      <c r="O142" s="3"/>
      <c r="P142" s="3"/>
      <c r="Q142" s="3"/>
    </row>
    <row r="143" spans="1:17" ht="12.75" hidden="1" customHeight="1">
      <c r="A143" s="41">
        <v>2</v>
      </c>
      <c r="B143" s="41">
        <v>8</v>
      </c>
      <c r="C143" s="45"/>
      <c r="D143" s="75"/>
      <c r="E143" s="73"/>
      <c r="F143" s="72"/>
      <c r="G143" s="68" t="s">
        <v>48</v>
      </c>
      <c r="H143" s="197">
        <v>114</v>
      </c>
      <c r="I143" s="352">
        <f>I144</f>
        <v>0</v>
      </c>
      <c r="J143" s="351">
        <f>J144</f>
        <v>0</v>
      </c>
      <c r="K143" s="352">
        <f>K144</f>
        <v>0</v>
      </c>
      <c r="L143" s="263">
        <f>L144</f>
        <v>0</v>
      </c>
      <c r="M143" s="3"/>
      <c r="N143" s="3"/>
      <c r="O143" s="3"/>
      <c r="P143" s="3"/>
      <c r="Q143" s="3"/>
    </row>
    <row r="144" spans="1:17" ht="12.75" hidden="1" customHeight="1">
      <c r="A144" s="34">
        <v>2</v>
      </c>
      <c r="B144" s="34">
        <v>8</v>
      </c>
      <c r="C144" s="34">
        <v>1</v>
      </c>
      <c r="D144" s="43"/>
      <c r="E144" s="50"/>
      <c r="F144" s="70"/>
      <c r="G144" s="223" t="s">
        <v>48</v>
      </c>
      <c r="H144" s="197">
        <v>115</v>
      </c>
      <c r="I144" s="352">
        <f>I145+I149</f>
        <v>0</v>
      </c>
      <c r="J144" s="351">
        <f>J145+J149</f>
        <v>0</v>
      </c>
      <c r="K144" s="352">
        <f>K145+K149</f>
        <v>0</v>
      </c>
      <c r="L144" s="263">
        <f>L145+L149</f>
        <v>0</v>
      </c>
      <c r="M144" s="3"/>
      <c r="N144" s="3"/>
      <c r="O144" s="3"/>
      <c r="P144" s="3"/>
      <c r="Q144" s="3"/>
    </row>
    <row r="145" spans="1:17" ht="12.75" hidden="1" customHeight="1">
      <c r="A145" s="31">
        <v>2</v>
      </c>
      <c r="B145" s="30">
        <v>8</v>
      </c>
      <c r="C145" s="58">
        <v>1</v>
      </c>
      <c r="D145" s="30">
        <v>1</v>
      </c>
      <c r="E145" s="47"/>
      <c r="F145" s="40"/>
      <c r="G145" s="58" t="s">
        <v>41</v>
      </c>
      <c r="H145" s="197">
        <v>116</v>
      </c>
      <c r="I145" s="250">
        <f>I146</f>
        <v>0</v>
      </c>
      <c r="J145" s="265">
        <f>J146</f>
        <v>0</v>
      </c>
      <c r="K145" s="250">
        <f>K146</f>
        <v>0</v>
      </c>
      <c r="L145" s="248">
        <f>L146</f>
        <v>0</v>
      </c>
      <c r="M145" s="3"/>
      <c r="N145" s="3"/>
      <c r="O145" s="3"/>
      <c r="P145" s="3"/>
      <c r="Q145" s="3"/>
    </row>
    <row r="146" spans="1:17" ht="12.75" hidden="1" customHeight="1">
      <c r="A146" s="31">
        <v>2</v>
      </c>
      <c r="B146" s="30">
        <v>8</v>
      </c>
      <c r="C146" s="63">
        <v>1</v>
      </c>
      <c r="D146" s="46">
        <v>1</v>
      </c>
      <c r="E146" s="53">
        <v>1</v>
      </c>
      <c r="F146" s="33"/>
      <c r="G146" s="63" t="s">
        <v>41</v>
      </c>
      <c r="H146" s="197">
        <v>117</v>
      </c>
      <c r="I146" s="352">
        <f>SUM(I147:I148)</f>
        <v>0</v>
      </c>
      <c r="J146" s="351">
        <f>SUM(J147:J148)</f>
        <v>0</v>
      </c>
      <c r="K146" s="352">
        <f>SUM(K147:K148)</f>
        <v>0</v>
      </c>
      <c r="L146" s="263">
        <f>SUM(L147:L148)</f>
        <v>0</v>
      </c>
      <c r="M146" s="3"/>
      <c r="N146" s="3"/>
      <c r="O146" s="3"/>
      <c r="P146" s="3"/>
      <c r="Q146" s="3"/>
    </row>
    <row r="147" spans="1:17" ht="12.75" hidden="1" customHeight="1">
      <c r="A147" s="30">
        <v>2</v>
      </c>
      <c r="B147" s="46">
        <v>8</v>
      </c>
      <c r="C147" s="58">
        <v>1</v>
      </c>
      <c r="D147" s="30">
        <v>1</v>
      </c>
      <c r="E147" s="47">
        <v>1</v>
      </c>
      <c r="F147" s="40">
        <v>1</v>
      </c>
      <c r="G147" s="58" t="s">
        <v>49</v>
      </c>
      <c r="H147" s="197">
        <v>118</v>
      </c>
      <c r="I147" s="246"/>
      <c r="J147" s="246"/>
      <c r="K147" s="246"/>
      <c r="L147" s="246"/>
      <c r="M147" s="3"/>
      <c r="N147" s="3"/>
      <c r="O147" s="3"/>
      <c r="P147" s="3"/>
      <c r="Q147" s="3"/>
    </row>
    <row r="148" spans="1:17" ht="12.75" hidden="1" customHeight="1">
      <c r="A148" s="34">
        <v>2</v>
      </c>
      <c r="B148" s="65">
        <v>8</v>
      </c>
      <c r="C148" s="67">
        <v>1</v>
      </c>
      <c r="D148" s="65">
        <v>1</v>
      </c>
      <c r="E148" s="66">
        <v>1</v>
      </c>
      <c r="F148" s="71">
        <v>2</v>
      </c>
      <c r="G148" s="67" t="s">
        <v>111</v>
      </c>
      <c r="H148" s="197">
        <v>119</v>
      </c>
      <c r="I148" s="365"/>
      <c r="J148" s="366"/>
      <c r="K148" s="366"/>
      <c r="L148" s="366"/>
      <c r="M148" s="3"/>
      <c r="N148" s="3"/>
      <c r="O148" s="3"/>
      <c r="P148" s="3"/>
      <c r="Q148" s="3"/>
    </row>
    <row r="149" spans="1:17" ht="12.75" hidden="1" customHeight="1">
      <c r="A149" s="31">
        <v>2</v>
      </c>
      <c r="B149" s="30">
        <v>8</v>
      </c>
      <c r="C149" s="58">
        <v>1</v>
      </c>
      <c r="D149" s="30">
        <v>2</v>
      </c>
      <c r="E149" s="47"/>
      <c r="F149" s="40"/>
      <c r="G149" s="58" t="s">
        <v>42</v>
      </c>
      <c r="H149" s="197">
        <v>120</v>
      </c>
      <c r="I149" s="250">
        <f t="shared" ref="I149:L150" si="16">I150</f>
        <v>0</v>
      </c>
      <c r="J149" s="265">
        <f t="shared" si="16"/>
        <v>0</v>
      </c>
      <c r="K149" s="250">
        <f t="shared" si="16"/>
        <v>0</v>
      </c>
      <c r="L149" s="248">
        <f t="shared" si="16"/>
        <v>0</v>
      </c>
      <c r="M149" s="3"/>
      <c r="N149" s="3"/>
      <c r="O149" s="3"/>
      <c r="P149" s="3"/>
      <c r="Q149" s="3"/>
    </row>
    <row r="150" spans="1:17" ht="12.75" hidden="1" customHeight="1">
      <c r="A150" s="31">
        <v>2</v>
      </c>
      <c r="B150" s="30">
        <v>8</v>
      </c>
      <c r="C150" s="58">
        <v>1</v>
      </c>
      <c r="D150" s="30">
        <v>2</v>
      </c>
      <c r="E150" s="47">
        <v>1</v>
      </c>
      <c r="F150" s="40"/>
      <c r="G150" s="58" t="s">
        <v>151</v>
      </c>
      <c r="H150" s="197">
        <v>121</v>
      </c>
      <c r="I150" s="250">
        <f t="shared" si="16"/>
        <v>0</v>
      </c>
      <c r="J150" s="265">
        <f t="shared" si="16"/>
        <v>0</v>
      </c>
      <c r="K150" s="250">
        <f t="shared" si="16"/>
        <v>0</v>
      </c>
      <c r="L150" s="248">
        <f t="shared" si="16"/>
        <v>0</v>
      </c>
      <c r="M150" s="3"/>
      <c r="N150" s="3"/>
      <c r="O150" s="3"/>
      <c r="P150" s="3"/>
      <c r="Q150" s="3"/>
    </row>
    <row r="151" spans="1:17" ht="12.75" hidden="1" customHeight="1">
      <c r="A151" s="34">
        <v>2</v>
      </c>
      <c r="B151" s="43">
        <v>8</v>
      </c>
      <c r="C151" s="60">
        <v>1</v>
      </c>
      <c r="D151" s="43">
        <v>2</v>
      </c>
      <c r="E151" s="50">
        <v>1</v>
      </c>
      <c r="F151" s="70">
        <v>1</v>
      </c>
      <c r="G151" s="60" t="s">
        <v>151</v>
      </c>
      <c r="H151" s="197">
        <v>122</v>
      </c>
      <c r="I151" s="367"/>
      <c r="J151" s="260"/>
      <c r="K151" s="260"/>
      <c r="L151" s="260"/>
      <c r="M151" s="3"/>
      <c r="N151" s="3"/>
      <c r="O151" s="3"/>
      <c r="P151" s="3"/>
      <c r="Q151" s="3"/>
    </row>
    <row r="152" spans="1:17" ht="12.75" hidden="1" customHeight="1">
      <c r="A152" s="41">
        <v>2</v>
      </c>
      <c r="B152" s="45">
        <v>9</v>
      </c>
      <c r="C152" s="62"/>
      <c r="D152" s="45"/>
      <c r="E152" s="52"/>
      <c r="F152" s="69"/>
      <c r="G152" s="62" t="s">
        <v>155</v>
      </c>
      <c r="H152" s="197">
        <v>123</v>
      </c>
      <c r="I152" s="250">
        <f>I153+I157</f>
        <v>0</v>
      </c>
      <c r="J152" s="265">
        <f>J153+J157</f>
        <v>0</v>
      </c>
      <c r="K152" s="250">
        <f>K153+K157</f>
        <v>0</v>
      </c>
      <c r="L152" s="248">
        <f>L153+L157</f>
        <v>0</v>
      </c>
      <c r="M152" s="3"/>
      <c r="N152" s="3"/>
      <c r="O152" s="3"/>
      <c r="P152" s="3"/>
      <c r="Q152" s="3"/>
    </row>
    <row r="153" spans="1:17" s="11" customFormat="1" ht="12.75" hidden="1" customHeight="1">
      <c r="A153" s="31">
        <v>2</v>
      </c>
      <c r="B153" s="30">
        <v>9</v>
      </c>
      <c r="C153" s="58">
        <v>1</v>
      </c>
      <c r="D153" s="30"/>
      <c r="E153" s="47"/>
      <c r="F153" s="40"/>
      <c r="G153" s="224" t="s">
        <v>156</v>
      </c>
      <c r="H153" s="197">
        <v>124</v>
      </c>
      <c r="I153" s="250">
        <f t="shared" ref="I153:L155" si="17">I154</f>
        <v>0</v>
      </c>
      <c r="J153" s="265">
        <f t="shared" si="17"/>
        <v>0</v>
      </c>
      <c r="K153" s="250">
        <f t="shared" si="17"/>
        <v>0</v>
      </c>
      <c r="L153" s="248">
        <f t="shared" si="17"/>
        <v>0</v>
      </c>
      <c r="M153" s="61"/>
      <c r="N153" s="61"/>
      <c r="O153" s="61"/>
      <c r="P153" s="61"/>
      <c r="Q153" s="61"/>
    </row>
    <row r="154" spans="1:17" ht="12.75" hidden="1" customHeight="1">
      <c r="A154" s="64">
        <v>2</v>
      </c>
      <c r="B154" s="46">
        <v>9</v>
      </c>
      <c r="C154" s="63">
        <v>1</v>
      </c>
      <c r="D154" s="46">
        <v>1</v>
      </c>
      <c r="E154" s="53"/>
      <c r="F154" s="33"/>
      <c r="G154" s="63" t="s">
        <v>36</v>
      </c>
      <c r="H154" s="197">
        <v>125</v>
      </c>
      <c r="I154" s="352">
        <f t="shared" si="17"/>
        <v>0</v>
      </c>
      <c r="J154" s="351">
        <f t="shared" si="17"/>
        <v>0</v>
      </c>
      <c r="K154" s="352">
        <f t="shared" si="17"/>
        <v>0</v>
      </c>
      <c r="L154" s="263">
        <f t="shared" si="17"/>
        <v>0</v>
      </c>
      <c r="M154" s="3"/>
      <c r="N154" s="3"/>
      <c r="O154" s="3"/>
      <c r="P154" s="3"/>
      <c r="Q154" s="3"/>
    </row>
    <row r="155" spans="1:17" ht="12.75" hidden="1" customHeight="1">
      <c r="A155" s="31">
        <v>2</v>
      </c>
      <c r="B155" s="30">
        <v>9</v>
      </c>
      <c r="C155" s="31">
        <v>1</v>
      </c>
      <c r="D155" s="30">
        <v>1</v>
      </c>
      <c r="E155" s="47">
        <v>1</v>
      </c>
      <c r="F155" s="40"/>
      <c r="G155" s="58" t="s">
        <v>36</v>
      </c>
      <c r="H155" s="197">
        <v>126</v>
      </c>
      <c r="I155" s="250">
        <f t="shared" si="17"/>
        <v>0</v>
      </c>
      <c r="J155" s="265">
        <f t="shared" si="17"/>
        <v>0</v>
      </c>
      <c r="K155" s="250">
        <f t="shared" si="17"/>
        <v>0</v>
      </c>
      <c r="L155" s="248">
        <f t="shared" si="17"/>
        <v>0</v>
      </c>
      <c r="M155" s="3"/>
      <c r="N155" s="3"/>
      <c r="O155" s="3"/>
      <c r="P155" s="3"/>
      <c r="Q155" s="3"/>
    </row>
    <row r="156" spans="1:17" ht="12.75" hidden="1" customHeight="1">
      <c r="A156" s="64">
        <v>2</v>
      </c>
      <c r="B156" s="46">
        <v>9</v>
      </c>
      <c r="C156" s="46">
        <v>1</v>
      </c>
      <c r="D156" s="46">
        <v>1</v>
      </c>
      <c r="E156" s="53">
        <v>1</v>
      </c>
      <c r="F156" s="33">
        <v>1</v>
      </c>
      <c r="G156" s="63" t="s">
        <v>36</v>
      </c>
      <c r="H156" s="197">
        <v>127</v>
      </c>
      <c r="I156" s="364"/>
      <c r="J156" s="361"/>
      <c r="K156" s="361"/>
      <c r="L156" s="361"/>
      <c r="M156" s="3"/>
      <c r="N156" s="3"/>
      <c r="O156" s="3"/>
      <c r="P156" s="3"/>
      <c r="Q156" s="3"/>
    </row>
    <row r="157" spans="1:17" ht="12.75" hidden="1" customHeight="1">
      <c r="A157" s="31">
        <v>2</v>
      </c>
      <c r="B157" s="30">
        <v>9</v>
      </c>
      <c r="C157" s="30">
        <v>2</v>
      </c>
      <c r="D157" s="30"/>
      <c r="E157" s="47"/>
      <c r="F157" s="40"/>
      <c r="G157" s="224" t="s">
        <v>155</v>
      </c>
      <c r="H157" s="197">
        <v>128</v>
      </c>
      <c r="I157" s="250">
        <f>SUM(I158+I163)</f>
        <v>0</v>
      </c>
      <c r="J157" s="265">
        <f>SUM(J158+J163)</f>
        <v>0</v>
      </c>
      <c r="K157" s="250">
        <f>SUM(K158+K163)</f>
        <v>0</v>
      </c>
      <c r="L157" s="248">
        <f>SUM(L158+L163)</f>
        <v>0</v>
      </c>
      <c r="M157" s="3"/>
      <c r="N157" s="3"/>
      <c r="O157" s="3"/>
      <c r="P157" s="3"/>
      <c r="Q157" s="3"/>
    </row>
    <row r="158" spans="1:17" ht="12.75" hidden="1" customHeight="1">
      <c r="A158" s="31">
        <v>2</v>
      </c>
      <c r="B158" s="30">
        <v>9</v>
      </c>
      <c r="C158" s="30">
        <v>2</v>
      </c>
      <c r="D158" s="46">
        <v>1</v>
      </c>
      <c r="E158" s="53"/>
      <c r="F158" s="33"/>
      <c r="G158" s="63" t="s">
        <v>41</v>
      </c>
      <c r="H158" s="197">
        <v>129</v>
      </c>
      <c r="I158" s="352">
        <f>I159</f>
        <v>0</v>
      </c>
      <c r="J158" s="351">
        <f>J159</f>
        <v>0</v>
      </c>
      <c r="K158" s="352">
        <f>K159</f>
        <v>0</v>
      </c>
      <c r="L158" s="263">
        <f>L159</f>
        <v>0</v>
      </c>
      <c r="M158" s="3"/>
      <c r="N158" s="3"/>
      <c r="O158" s="3"/>
      <c r="P158" s="3"/>
      <c r="Q158" s="3"/>
    </row>
    <row r="159" spans="1:17" ht="12.75" hidden="1" customHeight="1">
      <c r="A159" s="64">
        <v>2</v>
      </c>
      <c r="B159" s="46">
        <v>9</v>
      </c>
      <c r="C159" s="46">
        <v>2</v>
      </c>
      <c r="D159" s="30">
        <v>1</v>
      </c>
      <c r="E159" s="47">
        <v>1</v>
      </c>
      <c r="F159" s="40"/>
      <c r="G159" s="58" t="s">
        <v>41</v>
      </c>
      <c r="H159" s="197">
        <v>130</v>
      </c>
      <c r="I159" s="250">
        <f>SUM(I160:I162)</f>
        <v>0</v>
      </c>
      <c r="J159" s="265">
        <f>SUM(J160:J162)</f>
        <v>0</v>
      </c>
      <c r="K159" s="250">
        <f>SUM(K160:K162)</f>
        <v>0</v>
      </c>
      <c r="L159" s="248">
        <f>SUM(L160:L162)</f>
        <v>0</v>
      </c>
      <c r="M159" s="3"/>
      <c r="N159" s="3"/>
      <c r="O159" s="3"/>
      <c r="P159" s="3"/>
      <c r="Q159" s="3"/>
    </row>
    <row r="160" spans="1:17" ht="12.75" hidden="1" customHeight="1">
      <c r="A160" s="34">
        <v>2</v>
      </c>
      <c r="B160" s="65">
        <v>9</v>
      </c>
      <c r="C160" s="65">
        <v>2</v>
      </c>
      <c r="D160" s="65">
        <v>1</v>
      </c>
      <c r="E160" s="66">
        <v>1</v>
      </c>
      <c r="F160" s="71">
        <v>1</v>
      </c>
      <c r="G160" s="67" t="s">
        <v>112</v>
      </c>
      <c r="H160" s="197">
        <v>131</v>
      </c>
      <c r="I160" s="365"/>
      <c r="J160" s="355"/>
      <c r="K160" s="355"/>
      <c r="L160" s="355"/>
      <c r="M160" s="3"/>
      <c r="N160" s="3"/>
      <c r="O160" s="3"/>
      <c r="P160" s="3"/>
      <c r="Q160" s="3"/>
    </row>
    <row r="161" spans="1:17" ht="12.75" hidden="1" customHeight="1">
      <c r="A161" s="31">
        <v>2</v>
      </c>
      <c r="B161" s="30">
        <v>9</v>
      </c>
      <c r="C161" s="30">
        <v>2</v>
      </c>
      <c r="D161" s="30">
        <v>1</v>
      </c>
      <c r="E161" s="47">
        <v>1</v>
      </c>
      <c r="F161" s="40">
        <v>2</v>
      </c>
      <c r="G161" s="58" t="s">
        <v>50</v>
      </c>
      <c r="H161" s="197">
        <v>132</v>
      </c>
      <c r="I161" s="246"/>
      <c r="J161" s="357"/>
      <c r="K161" s="357"/>
      <c r="L161" s="357"/>
      <c r="M161" s="3"/>
      <c r="N161" s="3"/>
      <c r="O161" s="3"/>
      <c r="P161" s="3"/>
      <c r="Q161" s="3"/>
    </row>
    <row r="162" spans="1:17" ht="12.75" hidden="1" customHeight="1">
      <c r="A162" s="31">
        <v>2</v>
      </c>
      <c r="B162" s="30">
        <v>9</v>
      </c>
      <c r="C162" s="30">
        <v>2</v>
      </c>
      <c r="D162" s="30">
        <v>1</v>
      </c>
      <c r="E162" s="47">
        <v>1</v>
      </c>
      <c r="F162" s="40">
        <v>3</v>
      </c>
      <c r="G162" s="58" t="s">
        <v>51</v>
      </c>
      <c r="H162" s="197">
        <v>133</v>
      </c>
      <c r="I162" s="362"/>
      <c r="J162" s="246"/>
      <c r="K162" s="246"/>
      <c r="L162" s="246"/>
      <c r="M162" s="3"/>
      <c r="N162" s="3"/>
      <c r="O162" s="3"/>
      <c r="P162" s="3"/>
      <c r="Q162" s="3"/>
    </row>
    <row r="163" spans="1:17" ht="12.75" hidden="1" customHeight="1">
      <c r="A163" s="74">
        <v>2</v>
      </c>
      <c r="B163" s="65">
        <v>9</v>
      </c>
      <c r="C163" s="65">
        <v>2</v>
      </c>
      <c r="D163" s="65">
        <v>2</v>
      </c>
      <c r="E163" s="66"/>
      <c r="F163" s="71"/>
      <c r="G163" s="58" t="s">
        <v>42</v>
      </c>
      <c r="H163" s="197">
        <v>134</v>
      </c>
      <c r="I163" s="250">
        <f>I164</f>
        <v>0</v>
      </c>
      <c r="J163" s="265">
        <f>J164</f>
        <v>0</v>
      </c>
      <c r="K163" s="250">
        <f>K164</f>
        <v>0</v>
      </c>
      <c r="L163" s="248">
        <f>L164</f>
        <v>0</v>
      </c>
      <c r="M163" s="3"/>
      <c r="N163" s="3"/>
      <c r="O163" s="3"/>
      <c r="P163" s="3"/>
      <c r="Q163" s="3"/>
    </row>
    <row r="164" spans="1:17" ht="12.75" hidden="1" customHeight="1">
      <c r="A164" s="31">
        <v>2</v>
      </c>
      <c r="B164" s="30">
        <v>9</v>
      </c>
      <c r="C164" s="30">
        <v>2</v>
      </c>
      <c r="D164" s="30">
        <v>2</v>
      </c>
      <c r="E164" s="47">
        <v>1</v>
      </c>
      <c r="F164" s="40"/>
      <c r="G164" s="63" t="s">
        <v>52</v>
      </c>
      <c r="H164" s="197">
        <v>135</v>
      </c>
      <c r="I164" s="352">
        <f>SUM(I165:I167)</f>
        <v>0</v>
      </c>
      <c r="J164" s="352">
        <f>SUM(J165:J167)</f>
        <v>0</v>
      </c>
      <c r="K164" s="352">
        <f>SUM(K165:K167)</f>
        <v>0</v>
      </c>
      <c r="L164" s="352">
        <f>SUM(L165:L167)</f>
        <v>0</v>
      </c>
      <c r="M164" s="3"/>
      <c r="N164" s="3"/>
      <c r="O164" s="3"/>
      <c r="P164" s="3"/>
      <c r="Q164" s="3"/>
    </row>
    <row r="165" spans="1:17" ht="12.75" hidden="1" customHeight="1">
      <c r="A165" s="31">
        <v>2</v>
      </c>
      <c r="B165" s="30">
        <v>9</v>
      </c>
      <c r="C165" s="30">
        <v>2</v>
      </c>
      <c r="D165" s="30">
        <v>2</v>
      </c>
      <c r="E165" s="30">
        <v>1</v>
      </c>
      <c r="F165" s="40">
        <v>1</v>
      </c>
      <c r="G165" s="163" t="s">
        <v>134</v>
      </c>
      <c r="H165" s="197">
        <v>136</v>
      </c>
      <c r="I165" s="362"/>
      <c r="J165" s="355"/>
      <c r="K165" s="355"/>
      <c r="L165" s="355"/>
      <c r="M165" s="3"/>
      <c r="N165" s="3"/>
      <c r="O165" s="3"/>
      <c r="P165" s="3"/>
      <c r="Q165" s="3"/>
    </row>
    <row r="166" spans="1:17" ht="12.75" hidden="1" customHeight="1">
      <c r="A166" s="44">
        <v>2</v>
      </c>
      <c r="B166" s="61">
        <v>9</v>
      </c>
      <c r="C166" s="44">
        <v>2</v>
      </c>
      <c r="D166" s="51">
        <v>2</v>
      </c>
      <c r="E166" s="51">
        <v>1</v>
      </c>
      <c r="F166" s="103">
        <v>2</v>
      </c>
      <c r="G166" s="61" t="s">
        <v>53</v>
      </c>
      <c r="H166" s="198">
        <v>137</v>
      </c>
      <c r="I166" s="355"/>
      <c r="J166" s="260"/>
      <c r="K166" s="260"/>
      <c r="L166" s="260"/>
      <c r="M166" s="3"/>
      <c r="N166" s="3"/>
      <c r="O166" s="3"/>
      <c r="P166" s="3"/>
      <c r="Q166" s="3"/>
    </row>
    <row r="167" spans="1:17" ht="12.75" hidden="1" customHeight="1">
      <c r="A167" s="42">
        <v>2</v>
      </c>
      <c r="B167" s="76">
        <v>9</v>
      </c>
      <c r="C167" s="91">
        <v>2</v>
      </c>
      <c r="D167" s="77">
        <v>2</v>
      </c>
      <c r="E167" s="77">
        <v>1</v>
      </c>
      <c r="F167" s="87">
        <v>3</v>
      </c>
      <c r="G167" s="77" t="s">
        <v>113</v>
      </c>
      <c r="H167" s="199">
        <v>138</v>
      </c>
      <c r="I167" s="357"/>
      <c r="J167" s="357"/>
      <c r="K167" s="357"/>
      <c r="L167" s="357"/>
      <c r="M167" s="3"/>
      <c r="N167" s="3"/>
      <c r="O167" s="3"/>
      <c r="P167" s="3"/>
      <c r="Q167" s="3"/>
    </row>
    <row r="168" spans="1:17" ht="12.75" hidden="1" customHeight="1">
      <c r="A168" s="79">
        <v>3</v>
      </c>
      <c r="B168" s="78"/>
      <c r="C168" s="79"/>
      <c r="D168" s="90"/>
      <c r="E168" s="90"/>
      <c r="F168" s="88"/>
      <c r="G168" s="146" t="s">
        <v>54</v>
      </c>
      <c r="H168" s="198">
        <v>139</v>
      </c>
      <c r="I168" s="253">
        <f>SUM(I169+I221+I280)</f>
        <v>0</v>
      </c>
      <c r="J168" s="368">
        <f>SUM(J169+J221+J280)</f>
        <v>0</v>
      </c>
      <c r="K168" s="252">
        <f>SUM(K169+K221+K280)</f>
        <v>0</v>
      </c>
      <c r="L168" s="253">
        <f>SUM(L169+L221+L280)</f>
        <v>0</v>
      </c>
      <c r="M168" s="3"/>
      <c r="N168" s="3"/>
      <c r="O168" s="3"/>
      <c r="P168" s="3"/>
      <c r="Q168" s="3"/>
    </row>
    <row r="169" spans="1:17" ht="12.75" hidden="1" customHeight="1">
      <c r="A169" s="41">
        <v>3</v>
      </c>
      <c r="B169" s="45">
        <v>1</v>
      </c>
      <c r="C169" s="75"/>
      <c r="D169" s="73"/>
      <c r="E169" s="73"/>
      <c r="F169" s="72"/>
      <c r="G169" s="147" t="s">
        <v>55</v>
      </c>
      <c r="H169" s="199">
        <v>140</v>
      </c>
      <c r="I169" s="248">
        <f>SUM(I170+I192+I200+I211+I215)</f>
        <v>0</v>
      </c>
      <c r="J169" s="263">
        <f>SUM(J170+J192+J200+J211+J215)</f>
        <v>0</v>
      </c>
      <c r="K169" s="263">
        <f>SUM(K170+K192+K200+K211+K215)</f>
        <v>0</v>
      </c>
      <c r="L169" s="263">
        <f>SUM(L170+L192+L200+L211+L215)</f>
        <v>0</v>
      </c>
      <c r="M169" s="3"/>
      <c r="N169" s="3"/>
      <c r="O169" s="3"/>
      <c r="P169" s="3"/>
      <c r="Q169" s="3"/>
    </row>
    <row r="170" spans="1:17" ht="12.75" hidden="1" customHeight="1">
      <c r="A170" s="46">
        <v>3</v>
      </c>
      <c r="B170" s="63">
        <v>1</v>
      </c>
      <c r="C170" s="46">
        <v>1</v>
      </c>
      <c r="D170" s="53"/>
      <c r="E170" s="53"/>
      <c r="F170" s="83"/>
      <c r="G170" s="228" t="s">
        <v>56</v>
      </c>
      <c r="H170" s="198">
        <v>141</v>
      </c>
      <c r="I170" s="263">
        <f>SUM(I171+I174+I179+I184+I189)</f>
        <v>0</v>
      </c>
      <c r="J170" s="265">
        <f>SUM(J171+J174+J179+J184+J189)</f>
        <v>0</v>
      </c>
      <c r="K170" s="250">
        <f>SUM(K171+K174+K179+K184+K189)</f>
        <v>0</v>
      </c>
      <c r="L170" s="248">
        <f>SUM(L171+L174+L179+L184+L189)</f>
        <v>0</v>
      </c>
      <c r="M170" s="3"/>
      <c r="N170" s="3"/>
      <c r="O170" s="3"/>
      <c r="P170" s="3"/>
      <c r="Q170" s="3"/>
    </row>
    <row r="171" spans="1:17" ht="12.75" hidden="1" customHeight="1">
      <c r="A171" s="30">
        <v>3</v>
      </c>
      <c r="B171" s="58">
        <v>1</v>
      </c>
      <c r="C171" s="30">
        <v>1</v>
      </c>
      <c r="D171" s="47">
        <v>1</v>
      </c>
      <c r="E171" s="47"/>
      <c r="F171" s="89"/>
      <c r="G171" s="30" t="s">
        <v>57</v>
      </c>
      <c r="H171" s="199">
        <v>142</v>
      </c>
      <c r="I171" s="248">
        <f t="shared" ref="I171:L172" si="18">I172</f>
        <v>0</v>
      </c>
      <c r="J171" s="351">
        <f t="shared" si="18"/>
        <v>0</v>
      </c>
      <c r="K171" s="352">
        <f t="shared" si="18"/>
        <v>0</v>
      </c>
      <c r="L171" s="263">
        <f t="shared" si="18"/>
        <v>0</v>
      </c>
      <c r="M171" s="3"/>
      <c r="N171" s="3"/>
      <c r="O171" s="3"/>
      <c r="P171" s="3"/>
      <c r="Q171" s="3"/>
    </row>
    <row r="172" spans="1:17" ht="12.75" hidden="1" customHeight="1">
      <c r="A172" s="30">
        <v>3</v>
      </c>
      <c r="B172" s="58">
        <v>1</v>
      </c>
      <c r="C172" s="30">
        <v>1</v>
      </c>
      <c r="D172" s="47">
        <v>1</v>
      </c>
      <c r="E172" s="47">
        <v>1</v>
      </c>
      <c r="F172" s="29"/>
      <c r="G172" s="58" t="s">
        <v>57</v>
      </c>
      <c r="H172" s="198">
        <v>143</v>
      </c>
      <c r="I172" s="263">
        <f t="shared" si="18"/>
        <v>0</v>
      </c>
      <c r="J172" s="248">
        <f t="shared" si="18"/>
        <v>0</v>
      </c>
      <c r="K172" s="248">
        <f t="shared" si="18"/>
        <v>0</v>
      </c>
      <c r="L172" s="248">
        <f t="shared" si="18"/>
        <v>0</v>
      </c>
      <c r="M172" s="3"/>
      <c r="N172" s="3"/>
      <c r="O172" s="3"/>
      <c r="P172" s="3"/>
      <c r="Q172" s="3"/>
    </row>
    <row r="173" spans="1:17" ht="12.75" hidden="1" customHeight="1">
      <c r="A173" s="30">
        <v>3</v>
      </c>
      <c r="B173" s="58">
        <v>1</v>
      </c>
      <c r="C173" s="30">
        <v>1</v>
      </c>
      <c r="D173" s="47">
        <v>1</v>
      </c>
      <c r="E173" s="47">
        <v>1</v>
      </c>
      <c r="F173" s="29">
        <v>1</v>
      </c>
      <c r="G173" s="58" t="s">
        <v>57</v>
      </c>
      <c r="H173" s="199">
        <v>144</v>
      </c>
      <c r="I173" s="354"/>
      <c r="J173" s="260"/>
      <c r="K173" s="260"/>
      <c r="L173" s="260"/>
      <c r="M173" s="3"/>
      <c r="N173" s="3"/>
      <c r="O173" s="3"/>
      <c r="P173" s="3"/>
      <c r="Q173" s="3"/>
    </row>
    <row r="174" spans="1:17" ht="12.75" hidden="1" customHeight="1">
      <c r="A174" s="46">
        <v>3</v>
      </c>
      <c r="B174" s="53">
        <v>1</v>
      </c>
      <c r="C174" s="53">
        <v>1</v>
      </c>
      <c r="D174" s="53">
        <v>2</v>
      </c>
      <c r="E174" s="53"/>
      <c r="F174" s="33"/>
      <c r="G174" s="63" t="s">
        <v>114</v>
      </c>
      <c r="H174" s="198">
        <v>145</v>
      </c>
      <c r="I174" s="263">
        <f>I175</f>
        <v>0</v>
      </c>
      <c r="J174" s="351">
        <f>J175</f>
        <v>0</v>
      </c>
      <c r="K174" s="352">
        <f>K175</f>
        <v>0</v>
      </c>
      <c r="L174" s="263">
        <f>L175</f>
        <v>0</v>
      </c>
      <c r="M174" s="3"/>
      <c r="N174" s="3"/>
      <c r="O174" s="3"/>
      <c r="P174" s="3"/>
      <c r="Q174" s="3"/>
    </row>
    <row r="175" spans="1:17" ht="12.75" hidden="1" customHeight="1">
      <c r="A175" s="30">
        <v>3</v>
      </c>
      <c r="B175" s="47">
        <v>1</v>
      </c>
      <c r="C175" s="47">
        <v>1</v>
      </c>
      <c r="D175" s="47">
        <v>2</v>
      </c>
      <c r="E175" s="47">
        <v>1</v>
      </c>
      <c r="F175" s="40"/>
      <c r="G175" s="58" t="s">
        <v>114</v>
      </c>
      <c r="H175" s="199">
        <v>146</v>
      </c>
      <c r="I175" s="248">
        <f>SUM(I176:I178)</f>
        <v>0</v>
      </c>
      <c r="J175" s="265">
        <f>SUM(J176:J178)</f>
        <v>0</v>
      </c>
      <c r="K175" s="250">
        <f>SUM(K176:K178)</f>
        <v>0</v>
      </c>
      <c r="L175" s="248">
        <f>SUM(L176:L178)</f>
        <v>0</v>
      </c>
      <c r="M175" s="3"/>
      <c r="N175" s="3"/>
      <c r="O175" s="3"/>
      <c r="P175" s="3"/>
      <c r="Q175" s="3"/>
    </row>
    <row r="176" spans="1:17" ht="12.75" hidden="1" customHeight="1">
      <c r="A176" s="46">
        <v>3</v>
      </c>
      <c r="B176" s="53">
        <v>1</v>
      </c>
      <c r="C176" s="53">
        <v>1</v>
      </c>
      <c r="D176" s="53">
        <v>2</v>
      </c>
      <c r="E176" s="53">
        <v>1</v>
      </c>
      <c r="F176" s="33">
        <v>1</v>
      </c>
      <c r="G176" s="63" t="s">
        <v>58</v>
      </c>
      <c r="H176" s="198">
        <v>147</v>
      </c>
      <c r="I176" s="355"/>
      <c r="J176" s="261"/>
      <c r="K176" s="261"/>
      <c r="L176" s="369"/>
      <c r="M176" s="3"/>
      <c r="N176" s="3"/>
      <c r="O176" s="3"/>
      <c r="P176" s="3"/>
      <c r="Q176" s="3"/>
    </row>
    <row r="177" spans="1:17" ht="12.75" hidden="1" customHeight="1">
      <c r="A177" s="30">
        <v>3</v>
      </c>
      <c r="B177" s="47">
        <v>1</v>
      </c>
      <c r="C177" s="47">
        <v>1</v>
      </c>
      <c r="D177" s="47">
        <v>2</v>
      </c>
      <c r="E177" s="47">
        <v>1</v>
      </c>
      <c r="F177" s="40">
        <v>2</v>
      </c>
      <c r="G177" s="58" t="s">
        <v>59</v>
      </c>
      <c r="H177" s="199">
        <v>148</v>
      </c>
      <c r="I177" s="354"/>
      <c r="J177" s="260"/>
      <c r="K177" s="260"/>
      <c r="L177" s="260"/>
      <c r="M177" s="3"/>
      <c r="N177" s="3"/>
      <c r="O177" s="3"/>
      <c r="P177" s="3"/>
      <c r="Q177" s="3"/>
    </row>
    <row r="178" spans="1:17" ht="12.75" hidden="1" customHeight="1">
      <c r="A178" s="46">
        <v>3</v>
      </c>
      <c r="B178" s="53">
        <v>1</v>
      </c>
      <c r="C178" s="53">
        <v>1</v>
      </c>
      <c r="D178" s="53">
        <v>2</v>
      </c>
      <c r="E178" s="53">
        <v>1</v>
      </c>
      <c r="F178" s="33">
        <v>3</v>
      </c>
      <c r="G178" s="63" t="s">
        <v>115</v>
      </c>
      <c r="H178" s="198">
        <v>149</v>
      </c>
      <c r="I178" s="355"/>
      <c r="J178" s="261"/>
      <c r="K178" s="261"/>
      <c r="L178" s="369"/>
      <c r="M178" s="3"/>
      <c r="N178" s="3"/>
      <c r="O178" s="3"/>
      <c r="P178" s="3"/>
      <c r="Q178" s="3"/>
    </row>
    <row r="179" spans="1:17" ht="12.75" hidden="1" customHeight="1">
      <c r="A179" s="30">
        <v>3</v>
      </c>
      <c r="B179" s="47">
        <v>1</v>
      </c>
      <c r="C179" s="47">
        <v>1</v>
      </c>
      <c r="D179" s="47">
        <v>3</v>
      </c>
      <c r="E179" s="47"/>
      <c r="F179" s="40"/>
      <c r="G179" s="58" t="s">
        <v>116</v>
      </c>
      <c r="H179" s="199">
        <v>150</v>
      </c>
      <c r="I179" s="248">
        <f>I180</f>
        <v>0</v>
      </c>
      <c r="J179" s="265">
        <f>J180</f>
        <v>0</v>
      </c>
      <c r="K179" s="250">
        <f>K180</f>
        <v>0</v>
      </c>
      <c r="L179" s="248">
        <f>L180</f>
        <v>0</v>
      </c>
      <c r="M179" s="3"/>
      <c r="N179" s="3"/>
      <c r="O179" s="3"/>
      <c r="P179" s="3"/>
      <c r="Q179" s="3"/>
    </row>
    <row r="180" spans="1:17" ht="12.75" hidden="1" customHeight="1">
      <c r="A180" s="30">
        <v>3</v>
      </c>
      <c r="B180" s="47">
        <v>1</v>
      </c>
      <c r="C180" s="47">
        <v>1</v>
      </c>
      <c r="D180" s="47">
        <v>3</v>
      </c>
      <c r="E180" s="47">
        <v>1</v>
      </c>
      <c r="F180" s="40"/>
      <c r="G180" s="58" t="s">
        <v>116</v>
      </c>
      <c r="H180" s="198">
        <v>151</v>
      </c>
      <c r="I180" s="248">
        <f>SUM(I181:I183)</f>
        <v>0</v>
      </c>
      <c r="J180" s="248">
        <f>SUM(J181:J183)</f>
        <v>0</v>
      </c>
      <c r="K180" s="248">
        <f>SUM(K181:K183)</f>
        <v>0</v>
      </c>
      <c r="L180" s="248">
        <f>SUM(L181:L183)</f>
        <v>0</v>
      </c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3</v>
      </c>
      <c r="E181" s="47">
        <v>1</v>
      </c>
      <c r="F181" s="40">
        <v>1</v>
      </c>
      <c r="G181" s="58" t="s">
        <v>60</v>
      </c>
      <c r="H181" s="199">
        <v>152</v>
      </c>
      <c r="I181" s="354"/>
      <c r="J181" s="260"/>
      <c r="K181" s="260"/>
      <c r="L181" s="369"/>
      <c r="M181" s="3"/>
      <c r="N181" s="3"/>
      <c r="O181" s="3"/>
      <c r="P181" s="3"/>
      <c r="Q181" s="3"/>
    </row>
    <row r="182" spans="1:17" ht="12.75" hidden="1" customHeight="1">
      <c r="A182" s="30">
        <v>3</v>
      </c>
      <c r="B182" s="47">
        <v>1</v>
      </c>
      <c r="C182" s="47">
        <v>1</v>
      </c>
      <c r="D182" s="47">
        <v>3</v>
      </c>
      <c r="E182" s="47">
        <v>1</v>
      </c>
      <c r="F182" s="40">
        <v>2</v>
      </c>
      <c r="G182" s="58" t="s">
        <v>117</v>
      </c>
      <c r="H182" s="198">
        <v>153</v>
      </c>
      <c r="I182" s="355"/>
      <c r="J182" s="260"/>
      <c r="K182" s="260"/>
      <c r="L182" s="260"/>
      <c r="M182" s="3"/>
      <c r="N182" s="3"/>
      <c r="O182" s="3"/>
      <c r="P182" s="3"/>
      <c r="Q182" s="3"/>
    </row>
    <row r="183" spans="1:17" ht="12.75" hidden="1" customHeight="1">
      <c r="A183" s="30">
        <v>3</v>
      </c>
      <c r="B183" s="47">
        <v>1</v>
      </c>
      <c r="C183" s="47">
        <v>1</v>
      </c>
      <c r="D183" s="47">
        <v>3</v>
      </c>
      <c r="E183" s="47">
        <v>1</v>
      </c>
      <c r="F183" s="40">
        <v>3</v>
      </c>
      <c r="G183" s="30" t="s">
        <v>88</v>
      </c>
      <c r="H183" s="199">
        <v>154</v>
      </c>
      <c r="I183" s="355"/>
      <c r="J183" s="260"/>
      <c r="K183" s="260"/>
      <c r="L183" s="260"/>
      <c r="M183" s="3"/>
      <c r="N183" s="3"/>
      <c r="O183" s="3"/>
      <c r="P183" s="3"/>
      <c r="Q183" s="3"/>
    </row>
    <row r="184" spans="1:17" ht="12.75" hidden="1" customHeight="1">
      <c r="A184" s="43">
        <v>3</v>
      </c>
      <c r="B184" s="50">
        <v>1</v>
      </c>
      <c r="C184" s="50">
        <v>1</v>
      </c>
      <c r="D184" s="50">
        <v>4</v>
      </c>
      <c r="E184" s="50"/>
      <c r="F184" s="70"/>
      <c r="G184" s="60" t="s">
        <v>61</v>
      </c>
      <c r="H184" s="198">
        <v>155</v>
      </c>
      <c r="I184" s="248">
        <f>I185</f>
        <v>0</v>
      </c>
      <c r="J184" s="264">
        <f>J185</f>
        <v>0</v>
      </c>
      <c r="K184" s="257">
        <f>K185</f>
        <v>0</v>
      </c>
      <c r="L184" s="247">
        <f>L185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4</v>
      </c>
      <c r="E185" s="47">
        <v>1</v>
      </c>
      <c r="F185" s="40"/>
      <c r="G185" s="58" t="s">
        <v>61</v>
      </c>
      <c r="H185" s="199">
        <v>156</v>
      </c>
      <c r="I185" s="263">
        <f>SUM(I186:I188)</f>
        <v>0</v>
      </c>
      <c r="J185" s="265">
        <f>SUM(J186:J188)</f>
        <v>0</v>
      </c>
      <c r="K185" s="250">
        <f>SUM(K186:K188)</f>
        <v>0</v>
      </c>
      <c r="L185" s="248">
        <f>SUM(L186:L188)</f>
        <v>0</v>
      </c>
      <c r="M185" s="3"/>
      <c r="N185" s="3"/>
      <c r="O185" s="3"/>
      <c r="P185" s="3"/>
      <c r="Q185" s="3"/>
    </row>
    <row r="186" spans="1:17" ht="12.75" hidden="1" customHeight="1">
      <c r="A186" s="30">
        <v>3</v>
      </c>
      <c r="B186" s="47">
        <v>1</v>
      </c>
      <c r="C186" s="47">
        <v>1</v>
      </c>
      <c r="D186" s="47">
        <v>4</v>
      </c>
      <c r="E186" s="47">
        <v>1</v>
      </c>
      <c r="F186" s="40">
        <v>1</v>
      </c>
      <c r="G186" s="58" t="s">
        <v>62</v>
      </c>
      <c r="H186" s="198">
        <v>157</v>
      </c>
      <c r="I186" s="354"/>
      <c r="J186" s="260"/>
      <c r="K186" s="260"/>
      <c r="L186" s="369"/>
      <c r="M186" s="3"/>
      <c r="N186" s="3"/>
      <c r="O186" s="3"/>
      <c r="P186" s="3"/>
      <c r="Q186" s="3"/>
    </row>
    <row r="187" spans="1:17" ht="12.75" hidden="1" customHeight="1">
      <c r="A187" s="46">
        <v>3</v>
      </c>
      <c r="B187" s="53">
        <v>1</v>
      </c>
      <c r="C187" s="53">
        <v>1</v>
      </c>
      <c r="D187" s="53">
        <v>4</v>
      </c>
      <c r="E187" s="53">
        <v>1</v>
      </c>
      <c r="F187" s="33">
        <v>2</v>
      </c>
      <c r="G187" s="63" t="s">
        <v>63</v>
      </c>
      <c r="H187" s="199">
        <v>158</v>
      </c>
      <c r="I187" s="355"/>
      <c r="J187" s="261"/>
      <c r="K187" s="261"/>
      <c r="L187" s="260"/>
      <c r="M187" s="3"/>
      <c r="N187" s="3"/>
      <c r="O187" s="3"/>
      <c r="P187" s="3"/>
      <c r="Q187" s="3"/>
    </row>
    <row r="188" spans="1:17" ht="12.75" hidden="1" customHeight="1">
      <c r="A188" s="30">
        <v>3</v>
      </c>
      <c r="B188" s="66">
        <v>1</v>
      </c>
      <c r="C188" s="66">
        <v>1</v>
      </c>
      <c r="D188" s="66">
        <v>4</v>
      </c>
      <c r="E188" s="66">
        <v>1</v>
      </c>
      <c r="F188" s="71">
        <v>3</v>
      </c>
      <c r="G188" s="66" t="s">
        <v>64</v>
      </c>
      <c r="H188" s="198">
        <v>159</v>
      </c>
      <c r="I188" s="357"/>
      <c r="J188" s="369"/>
      <c r="K188" s="369"/>
      <c r="L188" s="369"/>
      <c r="M188" s="3"/>
      <c r="N188" s="3"/>
      <c r="O188" s="3"/>
      <c r="P188" s="3"/>
      <c r="Q188" s="3"/>
    </row>
    <row r="189" spans="1:17" ht="12.75" hidden="1" customHeight="1">
      <c r="A189" s="30">
        <v>3</v>
      </c>
      <c r="B189" s="47">
        <v>1</v>
      </c>
      <c r="C189" s="47">
        <v>1</v>
      </c>
      <c r="D189" s="47">
        <v>5</v>
      </c>
      <c r="E189" s="47"/>
      <c r="F189" s="40"/>
      <c r="G189" s="58" t="s">
        <v>118</v>
      </c>
      <c r="H189" s="199">
        <v>160</v>
      </c>
      <c r="I189" s="248">
        <f t="shared" ref="I189:L190" si="19">I190</f>
        <v>0</v>
      </c>
      <c r="J189" s="265">
        <f t="shared" si="19"/>
        <v>0</v>
      </c>
      <c r="K189" s="250">
        <f t="shared" si="19"/>
        <v>0</v>
      </c>
      <c r="L189" s="248">
        <f t="shared" si="19"/>
        <v>0</v>
      </c>
      <c r="M189" s="3"/>
      <c r="N189" s="3"/>
      <c r="O189" s="3"/>
      <c r="P189" s="3"/>
      <c r="Q189" s="3"/>
    </row>
    <row r="190" spans="1:17" ht="12.75" hidden="1" customHeight="1">
      <c r="A190" s="43">
        <v>3</v>
      </c>
      <c r="B190" s="50">
        <v>1</v>
      </c>
      <c r="C190" s="50">
        <v>1</v>
      </c>
      <c r="D190" s="50">
        <v>5</v>
      </c>
      <c r="E190" s="50">
        <v>1</v>
      </c>
      <c r="F190" s="70"/>
      <c r="G190" s="60" t="s">
        <v>118</v>
      </c>
      <c r="H190" s="198">
        <v>161</v>
      </c>
      <c r="I190" s="250">
        <f t="shared" si="19"/>
        <v>0</v>
      </c>
      <c r="J190" s="250">
        <f t="shared" si="19"/>
        <v>0</v>
      </c>
      <c r="K190" s="250">
        <f t="shared" si="19"/>
        <v>0</v>
      </c>
      <c r="L190" s="250">
        <f t="shared" si="19"/>
        <v>0</v>
      </c>
      <c r="M190" s="3"/>
      <c r="N190" s="3"/>
      <c r="O190" s="3"/>
      <c r="P190" s="3"/>
      <c r="Q190" s="3"/>
    </row>
    <row r="191" spans="1:17" ht="12.75" hidden="1" customHeight="1">
      <c r="A191" s="42">
        <v>3</v>
      </c>
      <c r="B191" s="48">
        <v>1</v>
      </c>
      <c r="C191" s="48">
        <v>1</v>
      </c>
      <c r="D191" s="48">
        <v>5</v>
      </c>
      <c r="E191" s="48">
        <v>1</v>
      </c>
      <c r="F191" s="36">
        <v>1</v>
      </c>
      <c r="G191" s="59" t="s">
        <v>118</v>
      </c>
      <c r="H191" s="199">
        <v>162</v>
      </c>
      <c r="I191" s="261"/>
      <c r="J191" s="260"/>
      <c r="K191" s="260"/>
      <c r="L191" s="260"/>
      <c r="M191" s="3"/>
      <c r="N191" s="3"/>
      <c r="O191" s="3"/>
      <c r="P191" s="3"/>
      <c r="Q191" s="3"/>
    </row>
    <row r="192" spans="1:17" ht="12.75" hidden="1" customHeight="1">
      <c r="A192" s="43">
        <v>3</v>
      </c>
      <c r="B192" s="50">
        <v>1</v>
      </c>
      <c r="C192" s="50">
        <v>2</v>
      </c>
      <c r="D192" s="50"/>
      <c r="E192" s="50"/>
      <c r="F192" s="70"/>
      <c r="G192" s="227" t="s">
        <v>65</v>
      </c>
      <c r="H192" s="198">
        <v>163</v>
      </c>
      <c r="I192" s="248">
        <f t="shared" ref="I192:L193" si="20">I193</f>
        <v>0</v>
      </c>
      <c r="J192" s="264">
        <f t="shared" si="20"/>
        <v>0</v>
      </c>
      <c r="K192" s="257">
        <f t="shared" si="20"/>
        <v>0</v>
      </c>
      <c r="L192" s="247">
        <f t="shared" si="20"/>
        <v>0</v>
      </c>
      <c r="M192" s="3"/>
      <c r="N192" s="3"/>
      <c r="O192" s="3"/>
      <c r="P192" s="3"/>
      <c r="Q192" s="3"/>
    </row>
    <row r="193" spans="1:17" ht="12.75" hidden="1" customHeight="1">
      <c r="A193" s="30">
        <v>3</v>
      </c>
      <c r="B193" s="47">
        <v>1</v>
      </c>
      <c r="C193" s="47">
        <v>2</v>
      </c>
      <c r="D193" s="47">
        <v>1</v>
      </c>
      <c r="E193" s="47"/>
      <c r="F193" s="40"/>
      <c r="G193" s="58" t="s">
        <v>66</v>
      </c>
      <c r="H193" s="199">
        <v>164</v>
      </c>
      <c r="I193" s="263">
        <f t="shared" si="20"/>
        <v>0</v>
      </c>
      <c r="J193" s="265">
        <f t="shared" si="20"/>
        <v>0</v>
      </c>
      <c r="K193" s="250">
        <f t="shared" si="20"/>
        <v>0</v>
      </c>
      <c r="L193" s="248">
        <f t="shared" si="20"/>
        <v>0</v>
      </c>
      <c r="M193" s="3"/>
      <c r="N193" s="3"/>
      <c r="O193" s="3"/>
      <c r="P193" s="3"/>
      <c r="Q193" s="3"/>
    </row>
    <row r="194" spans="1:17" ht="12.75" hidden="1" customHeight="1">
      <c r="A194" s="46">
        <v>3</v>
      </c>
      <c r="B194" s="53">
        <v>1</v>
      </c>
      <c r="C194" s="53">
        <v>2</v>
      </c>
      <c r="D194" s="53">
        <v>1</v>
      </c>
      <c r="E194" s="53">
        <v>1</v>
      </c>
      <c r="F194" s="33"/>
      <c r="G194" s="63" t="s">
        <v>66</v>
      </c>
      <c r="H194" s="198">
        <v>165</v>
      </c>
      <c r="I194" s="248">
        <f>SUM(I195:I199)</f>
        <v>0</v>
      </c>
      <c r="J194" s="351">
        <f>SUM(J195:J199)</f>
        <v>0</v>
      </c>
      <c r="K194" s="352">
        <f>SUM(K195:K199)</f>
        <v>0</v>
      </c>
      <c r="L194" s="263">
        <f>SUM(L195:L199)</f>
        <v>0</v>
      </c>
      <c r="M194" s="3"/>
      <c r="N194" s="3"/>
      <c r="O194" s="3"/>
      <c r="P194" s="3"/>
      <c r="Q194" s="3"/>
    </row>
    <row r="195" spans="1:17" ht="12.75" hidden="1" customHeight="1">
      <c r="A195" s="43">
        <v>3</v>
      </c>
      <c r="B195" s="66">
        <v>1</v>
      </c>
      <c r="C195" s="66">
        <v>2</v>
      </c>
      <c r="D195" s="66">
        <v>1</v>
      </c>
      <c r="E195" s="66">
        <v>1</v>
      </c>
      <c r="F195" s="71">
        <v>1</v>
      </c>
      <c r="G195" s="67" t="s">
        <v>119</v>
      </c>
      <c r="H195" s="199">
        <v>166</v>
      </c>
      <c r="I195" s="261"/>
      <c r="J195" s="260"/>
      <c r="K195" s="260"/>
      <c r="L195" s="369"/>
      <c r="M195" s="3"/>
      <c r="N195" s="3"/>
      <c r="O195" s="3"/>
      <c r="P195" s="3"/>
      <c r="Q195" s="3"/>
    </row>
    <row r="196" spans="1:17" ht="12.75" hidden="1" customHeight="1">
      <c r="A196" s="30">
        <v>3</v>
      </c>
      <c r="B196" s="47">
        <v>1</v>
      </c>
      <c r="C196" s="47">
        <v>2</v>
      </c>
      <c r="D196" s="47">
        <v>1</v>
      </c>
      <c r="E196" s="47">
        <v>1</v>
      </c>
      <c r="F196" s="40">
        <v>2</v>
      </c>
      <c r="G196" s="58" t="s">
        <v>11</v>
      </c>
      <c r="H196" s="198">
        <v>167</v>
      </c>
      <c r="I196" s="260"/>
      <c r="J196" s="260"/>
      <c r="K196" s="260"/>
      <c r="L196" s="260"/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30">
        <v>1</v>
      </c>
      <c r="E197" s="47">
        <v>1</v>
      </c>
      <c r="F197" s="40">
        <v>3</v>
      </c>
      <c r="G197" s="58" t="s">
        <v>67</v>
      </c>
      <c r="H197" s="199">
        <v>168</v>
      </c>
      <c r="I197" s="260"/>
      <c r="J197" s="260"/>
      <c r="K197" s="260"/>
      <c r="L197" s="260"/>
      <c r="M197" s="3"/>
      <c r="N197" s="3"/>
      <c r="O197" s="3"/>
      <c r="P197" s="3"/>
      <c r="Q197" s="3"/>
    </row>
    <row r="198" spans="1:17" ht="12.75" hidden="1" customHeight="1">
      <c r="A198" s="30">
        <v>3</v>
      </c>
      <c r="B198" s="47">
        <v>1</v>
      </c>
      <c r="C198" s="47">
        <v>2</v>
      </c>
      <c r="D198" s="30">
        <v>1</v>
      </c>
      <c r="E198" s="47">
        <v>1</v>
      </c>
      <c r="F198" s="40">
        <v>4</v>
      </c>
      <c r="G198" s="58" t="s">
        <v>120</v>
      </c>
      <c r="H198" s="198">
        <v>169</v>
      </c>
      <c r="I198" s="260"/>
      <c r="J198" s="260"/>
      <c r="K198" s="260"/>
      <c r="L198" s="260"/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5">
        <v>1</v>
      </c>
      <c r="E199" s="66">
        <v>1</v>
      </c>
      <c r="F199" s="71">
        <v>5</v>
      </c>
      <c r="G199" s="67" t="s">
        <v>121</v>
      </c>
      <c r="H199" s="199">
        <v>170</v>
      </c>
      <c r="I199" s="260"/>
      <c r="J199" s="260"/>
      <c r="K199" s="260"/>
      <c r="L199" s="369"/>
      <c r="M199" s="3"/>
      <c r="N199" s="3"/>
      <c r="O199" s="3"/>
      <c r="P199" s="3"/>
      <c r="Q199" s="3"/>
    </row>
    <row r="200" spans="1:17" ht="12.75" hidden="1" customHeight="1">
      <c r="A200" s="30">
        <v>3</v>
      </c>
      <c r="B200" s="47">
        <v>1</v>
      </c>
      <c r="C200" s="47">
        <v>3</v>
      </c>
      <c r="D200" s="30"/>
      <c r="E200" s="47"/>
      <c r="F200" s="40"/>
      <c r="G200" s="224" t="s">
        <v>122</v>
      </c>
      <c r="H200" s="198">
        <v>171</v>
      </c>
      <c r="I200" s="248">
        <f>SUM(I201+I204)</f>
        <v>0</v>
      </c>
      <c r="J200" s="265">
        <f>SUM(J201+J204)</f>
        <v>0</v>
      </c>
      <c r="K200" s="250">
        <f>SUM(K201+K204)</f>
        <v>0</v>
      </c>
      <c r="L200" s="248">
        <f>SUM(L201+L204)</f>
        <v>0</v>
      </c>
      <c r="M200" s="3"/>
      <c r="N200" s="3"/>
      <c r="O200" s="3"/>
      <c r="P200" s="3"/>
      <c r="Q200" s="3"/>
    </row>
    <row r="201" spans="1:17" ht="12.75" hidden="1" customHeight="1">
      <c r="A201" s="46">
        <v>3</v>
      </c>
      <c r="B201" s="53">
        <v>1</v>
      </c>
      <c r="C201" s="53">
        <v>3</v>
      </c>
      <c r="D201" s="46">
        <v>1</v>
      </c>
      <c r="E201" s="30"/>
      <c r="F201" s="33"/>
      <c r="G201" s="63" t="s">
        <v>136</v>
      </c>
      <c r="H201" s="199">
        <v>172</v>
      </c>
      <c r="I201" s="263">
        <f t="shared" ref="I201:L202" si="21">I202</f>
        <v>0</v>
      </c>
      <c r="J201" s="351">
        <f t="shared" si="21"/>
        <v>0</v>
      </c>
      <c r="K201" s="352">
        <f t="shared" si="21"/>
        <v>0</v>
      </c>
      <c r="L201" s="263">
        <f t="shared" si="21"/>
        <v>0</v>
      </c>
      <c r="M201" s="3"/>
      <c r="N201" s="3"/>
      <c r="O201" s="3"/>
      <c r="P201" s="3"/>
      <c r="Q201" s="3"/>
    </row>
    <row r="202" spans="1:17" ht="12.75" hidden="1" customHeight="1">
      <c r="A202" s="30">
        <v>3</v>
      </c>
      <c r="B202" s="47">
        <v>1</v>
      </c>
      <c r="C202" s="47">
        <v>3</v>
      </c>
      <c r="D202" s="30">
        <v>1</v>
      </c>
      <c r="E202" s="30">
        <v>1</v>
      </c>
      <c r="F202" s="40"/>
      <c r="G202" s="58" t="s">
        <v>136</v>
      </c>
      <c r="H202" s="198">
        <v>173</v>
      </c>
      <c r="I202" s="248">
        <f t="shared" si="21"/>
        <v>0</v>
      </c>
      <c r="J202" s="265">
        <f t="shared" si="21"/>
        <v>0</v>
      </c>
      <c r="K202" s="250">
        <f t="shared" si="21"/>
        <v>0</v>
      </c>
      <c r="L202" s="248">
        <f t="shared" si="21"/>
        <v>0</v>
      </c>
      <c r="M202" s="3"/>
      <c r="N202" s="3"/>
      <c r="O202" s="3"/>
      <c r="P202" s="3"/>
      <c r="Q202" s="3"/>
    </row>
    <row r="203" spans="1:17" ht="12.75" hidden="1" customHeight="1">
      <c r="A203" s="30">
        <v>3</v>
      </c>
      <c r="B203" s="58">
        <v>1</v>
      </c>
      <c r="C203" s="30">
        <v>3</v>
      </c>
      <c r="D203" s="47">
        <v>1</v>
      </c>
      <c r="E203" s="47">
        <v>1</v>
      </c>
      <c r="F203" s="40">
        <v>1</v>
      </c>
      <c r="G203" s="163" t="s">
        <v>136</v>
      </c>
      <c r="H203" s="195">
        <v>174</v>
      </c>
      <c r="I203" s="369"/>
      <c r="J203" s="369"/>
      <c r="K203" s="369"/>
      <c r="L203" s="369"/>
      <c r="M203" s="3"/>
      <c r="N203" s="3"/>
      <c r="O203" s="3"/>
      <c r="P203" s="3"/>
      <c r="Q203" s="3"/>
    </row>
    <row r="204" spans="1:17" ht="12.75" hidden="1" customHeight="1">
      <c r="A204" s="30">
        <v>3</v>
      </c>
      <c r="B204" s="58">
        <v>1</v>
      </c>
      <c r="C204" s="30">
        <v>3</v>
      </c>
      <c r="D204" s="47">
        <v>2</v>
      </c>
      <c r="E204" s="47"/>
      <c r="F204" s="40"/>
      <c r="G204" s="58" t="s">
        <v>68</v>
      </c>
      <c r="H204" s="200">
        <v>175</v>
      </c>
      <c r="I204" s="248">
        <f>I205</f>
        <v>0</v>
      </c>
      <c r="J204" s="265">
        <f>J205</f>
        <v>0</v>
      </c>
      <c r="K204" s="250">
        <f>K205</f>
        <v>0</v>
      </c>
      <c r="L204" s="248">
        <f>L205</f>
        <v>0</v>
      </c>
      <c r="M204" s="3"/>
      <c r="N204" s="3"/>
      <c r="O204" s="3"/>
      <c r="P204" s="3"/>
      <c r="Q204" s="3"/>
    </row>
    <row r="205" spans="1:17" ht="12.75" hidden="1" customHeight="1">
      <c r="A205" s="46">
        <v>3</v>
      </c>
      <c r="B205" s="63">
        <v>1</v>
      </c>
      <c r="C205" s="46">
        <v>3</v>
      </c>
      <c r="D205" s="53">
        <v>2</v>
      </c>
      <c r="E205" s="53">
        <v>1</v>
      </c>
      <c r="F205" s="33"/>
      <c r="G205" s="63" t="s">
        <v>68</v>
      </c>
      <c r="H205" s="195">
        <v>176</v>
      </c>
      <c r="I205" s="263">
        <f>SUM(I206:I210)</f>
        <v>0</v>
      </c>
      <c r="J205" s="263">
        <f>SUM(J206:J210)</f>
        <v>0</v>
      </c>
      <c r="K205" s="263">
        <f>SUM(K206:K210)</f>
        <v>0</v>
      </c>
      <c r="L205" s="263">
        <f>SUM(L206:L210)</f>
        <v>0</v>
      </c>
      <c r="M205" s="3"/>
      <c r="N205" s="3"/>
      <c r="O205" s="3"/>
      <c r="P205" s="3"/>
      <c r="Q205" s="3"/>
    </row>
    <row r="206" spans="1:17" ht="12.75" hidden="1" customHeight="1">
      <c r="A206" s="30">
        <v>3</v>
      </c>
      <c r="B206" s="58">
        <v>1</v>
      </c>
      <c r="C206" s="30">
        <v>3</v>
      </c>
      <c r="D206" s="47">
        <v>2</v>
      </c>
      <c r="E206" s="47">
        <v>1</v>
      </c>
      <c r="F206" s="40">
        <v>1</v>
      </c>
      <c r="G206" s="58" t="s">
        <v>123</v>
      </c>
      <c r="H206" s="200">
        <v>177</v>
      </c>
      <c r="I206" s="260"/>
      <c r="J206" s="260"/>
      <c r="K206" s="260"/>
      <c r="L206" s="369"/>
      <c r="M206" s="3"/>
      <c r="N206" s="3"/>
      <c r="O206" s="3"/>
      <c r="P206" s="3"/>
      <c r="Q206" s="3"/>
    </row>
    <row r="207" spans="1:17" ht="12.75" hidden="1" customHeight="1">
      <c r="A207" s="30">
        <v>3</v>
      </c>
      <c r="B207" s="58">
        <v>1</v>
      </c>
      <c r="C207" s="30">
        <v>3</v>
      </c>
      <c r="D207" s="47">
        <v>2</v>
      </c>
      <c r="E207" s="47">
        <v>1</v>
      </c>
      <c r="F207" s="40">
        <v>2</v>
      </c>
      <c r="G207" s="58" t="s">
        <v>152</v>
      </c>
      <c r="H207" s="195">
        <v>178</v>
      </c>
      <c r="I207" s="260"/>
      <c r="J207" s="260"/>
      <c r="K207" s="260"/>
      <c r="L207" s="260"/>
      <c r="M207" s="3"/>
      <c r="N207" s="3"/>
      <c r="O207" s="3"/>
      <c r="P207" s="3"/>
      <c r="Q207" s="3"/>
    </row>
    <row r="208" spans="1:17" ht="12.75" hidden="1" customHeight="1">
      <c r="A208" s="30">
        <v>3</v>
      </c>
      <c r="B208" s="58">
        <v>1</v>
      </c>
      <c r="C208" s="30">
        <v>3</v>
      </c>
      <c r="D208" s="47">
        <v>2</v>
      </c>
      <c r="E208" s="47">
        <v>1</v>
      </c>
      <c r="F208" s="40">
        <v>3</v>
      </c>
      <c r="G208" s="58" t="s">
        <v>69</v>
      </c>
      <c r="H208" s="200">
        <v>179</v>
      </c>
      <c r="I208" s="260"/>
      <c r="J208" s="260"/>
      <c r="K208" s="260"/>
      <c r="L208" s="260"/>
      <c r="M208" s="3"/>
      <c r="N208" s="3"/>
      <c r="O208" s="3"/>
      <c r="P208" s="3"/>
      <c r="Q208" s="3"/>
    </row>
    <row r="209" spans="1:17" ht="12.75" hidden="1" customHeight="1">
      <c r="A209" s="30">
        <v>3</v>
      </c>
      <c r="B209" s="58">
        <v>1</v>
      </c>
      <c r="C209" s="30">
        <v>3</v>
      </c>
      <c r="D209" s="47">
        <v>2</v>
      </c>
      <c r="E209" s="47">
        <v>1</v>
      </c>
      <c r="F209" s="40">
        <v>4</v>
      </c>
      <c r="G209" s="47" t="s">
        <v>124</v>
      </c>
      <c r="H209" s="195">
        <v>180</v>
      </c>
      <c r="I209" s="260"/>
      <c r="J209" s="260"/>
      <c r="K209" s="260"/>
      <c r="L209" s="260"/>
      <c r="M209" s="3"/>
      <c r="N209" s="3"/>
      <c r="O209" s="3"/>
      <c r="P209" s="3"/>
      <c r="Q209" s="3"/>
    </row>
    <row r="210" spans="1:17" ht="12.75" hidden="1" customHeight="1">
      <c r="A210" s="30">
        <v>3</v>
      </c>
      <c r="B210" s="58">
        <v>1</v>
      </c>
      <c r="C210" s="30">
        <v>3</v>
      </c>
      <c r="D210" s="47">
        <v>2</v>
      </c>
      <c r="E210" s="47">
        <v>1</v>
      </c>
      <c r="F210" s="40">
        <v>5</v>
      </c>
      <c r="G210" s="63" t="s">
        <v>188</v>
      </c>
      <c r="H210" s="200">
        <v>181</v>
      </c>
      <c r="I210" s="260"/>
      <c r="J210" s="260"/>
      <c r="K210" s="260"/>
      <c r="L210" s="260"/>
      <c r="M210" s="3"/>
      <c r="N210" s="3"/>
      <c r="O210" s="3"/>
      <c r="P210" s="3"/>
      <c r="Q210" s="3"/>
    </row>
    <row r="211" spans="1:17" ht="12.75" hidden="1" customHeight="1">
      <c r="A211" s="46">
        <v>3</v>
      </c>
      <c r="B211" s="53">
        <v>1</v>
      </c>
      <c r="C211" s="53">
        <v>4</v>
      </c>
      <c r="D211" s="53"/>
      <c r="E211" s="53"/>
      <c r="F211" s="33"/>
      <c r="G211" s="223" t="s">
        <v>135</v>
      </c>
      <c r="H211" s="195">
        <v>182</v>
      </c>
      <c r="I211" s="263">
        <f t="shared" ref="I211:L213" si="22">I212</f>
        <v>0</v>
      </c>
      <c r="J211" s="351">
        <f t="shared" si="22"/>
        <v>0</v>
      </c>
      <c r="K211" s="352">
        <f t="shared" si="22"/>
        <v>0</v>
      </c>
      <c r="L211" s="352">
        <f t="shared" si="22"/>
        <v>0</v>
      </c>
      <c r="M211" s="3"/>
      <c r="N211" s="3"/>
      <c r="O211" s="3"/>
      <c r="P211" s="3"/>
      <c r="Q211" s="3"/>
    </row>
    <row r="212" spans="1:17" ht="12.75" hidden="1" customHeight="1">
      <c r="A212" s="43">
        <v>3</v>
      </c>
      <c r="B212" s="66">
        <v>1</v>
      </c>
      <c r="C212" s="66">
        <v>4</v>
      </c>
      <c r="D212" s="66">
        <v>1</v>
      </c>
      <c r="E212" s="66"/>
      <c r="F212" s="71"/>
      <c r="G212" s="67" t="s">
        <v>135</v>
      </c>
      <c r="H212" s="200">
        <v>183</v>
      </c>
      <c r="I212" s="259">
        <f t="shared" si="22"/>
        <v>0</v>
      </c>
      <c r="J212" s="360">
        <f t="shared" si="22"/>
        <v>0</v>
      </c>
      <c r="K212" s="363">
        <f t="shared" si="22"/>
        <v>0</v>
      </c>
      <c r="L212" s="363">
        <f t="shared" si="22"/>
        <v>0</v>
      </c>
      <c r="M212" s="3"/>
      <c r="N212" s="3"/>
      <c r="O212" s="3"/>
      <c r="P212" s="3"/>
      <c r="Q212" s="3"/>
    </row>
    <row r="213" spans="1:17" ht="12.75" hidden="1" customHeight="1">
      <c r="A213" s="30">
        <v>3</v>
      </c>
      <c r="B213" s="47">
        <v>1</v>
      </c>
      <c r="C213" s="47">
        <v>4</v>
      </c>
      <c r="D213" s="47">
        <v>1</v>
      </c>
      <c r="E213" s="47">
        <v>1</v>
      </c>
      <c r="F213" s="40"/>
      <c r="G213" s="58" t="s">
        <v>135</v>
      </c>
      <c r="H213" s="195">
        <v>184</v>
      </c>
      <c r="I213" s="248">
        <f t="shared" si="22"/>
        <v>0</v>
      </c>
      <c r="J213" s="265">
        <f t="shared" si="22"/>
        <v>0</v>
      </c>
      <c r="K213" s="250">
        <f t="shared" si="22"/>
        <v>0</v>
      </c>
      <c r="L213" s="250">
        <f t="shared" si="22"/>
        <v>0</v>
      </c>
      <c r="M213" s="3"/>
      <c r="N213" s="3"/>
      <c r="O213" s="3"/>
      <c r="P213" s="3"/>
      <c r="Q213" s="3"/>
    </row>
    <row r="214" spans="1:17" ht="12.75" hidden="1" customHeight="1">
      <c r="A214" s="39">
        <v>3</v>
      </c>
      <c r="B214" s="42">
        <v>1</v>
      </c>
      <c r="C214" s="48">
        <v>4</v>
      </c>
      <c r="D214" s="48">
        <v>1</v>
      </c>
      <c r="E214" s="48">
        <v>1</v>
      </c>
      <c r="F214" s="36">
        <v>1</v>
      </c>
      <c r="G214" s="59" t="s">
        <v>148</v>
      </c>
      <c r="H214" s="200">
        <v>185</v>
      </c>
      <c r="I214" s="369"/>
      <c r="J214" s="369"/>
      <c r="K214" s="369"/>
      <c r="L214" s="369"/>
      <c r="M214" s="3"/>
      <c r="N214" s="3"/>
      <c r="O214" s="3"/>
      <c r="P214" s="3"/>
      <c r="Q214" s="3"/>
    </row>
    <row r="215" spans="1:17" ht="12.75" hidden="1" customHeight="1">
      <c r="A215" s="31">
        <v>3</v>
      </c>
      <c r="B215" s="47">
        <v>1</v>
      </c>
      <c r="C215" s="47">
        <v>5</v>
      </c>
      <c r="D215" s="47"/>
      <c r="E215" s="47"/>
      <c r="F215" s="40"/>
      <c r="G215" s="224" t="s">
        <v>157</v>
      </c>
      <c r="H215" s="195">
        <v>186</v>
      </c>
      <c r="I215" s="370">
        <f t="shared" ref="I215:L216" si="23">I216</f>
        <v>0</v>
      </c>
      <c r="J215" s="370">
        <f t="shared" si="23"/>
        <v>0</v>
      </c>
      <c r="K215" s="370">
        <f t="shared" si="23"/>
        <v>0</v>
      </c>
      <c r="L215" s="370">
        <f t="shared" si="23"/>
        <v>0</v>
      </c>
      <c r="M215" s="3"/>
      <c r="N215" s="3"/>
      <c r="O215" s="3"/>
      <c r="P215" s="3"/>
      <c r="Q215" s="3"/>
    </row>
    <row r="216" spans="1:17" ht="12.75" hidden="1" customHeight="1">
      <c r="A216" s="31">
        <v>3</v>
      </c>
      <c r="B216" s="47">
        <v>1</v>
      </c>
      <c r="C216" s="47">
        <v>5</v>
      </c>
      <c r="D216" s="47">
        <v>1</v>
      </c>
      <c r="E216" s="47"/>
      <c r="F216" s="40"/>
      <c r="G216" s="163" t="s">
        <v>157</v>
      </c>
      <c r="H216" s="200">
        <v>187</v>
      </c>
      <c r="I216" s="370">
        <f t="shared" si="23"/>
        <v>0</v>
      </c>
      <c r="J216" s="370">
        <f t="shared" si="23"/>
        <v>0</v>
      </c>
      <c r="K216" s="370">
        <f t="shared" si="23"/>
        <v>0</v>
      </c>
      <c r="L216" s="370">
        <f t="shared" si="23"/>
        <v>0</v>
      </c>
      <c r="M216" s="3"/>
      <c r="N216" s="3"/>
      <c r="O216" s="3"/>
      <c r="P216" s="3"/>
      <c r="Q216" s="3"/>
    </row>
    <row r="217" spans="1:17" ht="12.75" hidden="1" customHeight="1">
      <c r="A217" s="31">
        <v>3</v>
      </c>
      <c r="B217" s="47">
        <v>1</v>
      </c>
      <c r="C217" s="47">
        <v>5</v>
      </c>
      <c r="D217" s="47">
        <v>1</v>
      </c>
      <c r="E217" s="47">
        <v>1</v>
      </c>
      <c r="F217" s="40"/>
      <c r="G217" s="163" t="s">
        <v>157</v>
      </c>
      <c r="H217" s="195">
        <v>188</v>
      </c>
      <c r="I217" s="370">
        <f>SUM(I218:I220)</f>
        <v>0</v>
      </c>
      <c r="J217" s="370">
        <f>SUM(J218:J220)</f>
        <v>0</v>
      </c>
      <c r="K217" s="370">
        <f>SUM(K218:K220)</f>
        <v>0</v>
      </c>
      <c r="L217" s="370">
        <f>SUM(L218:L220)</f>
        <v>0</v>
      </c>
      <c r="M217" s="3"/>
      <c r="N217" s="3"/>
      <c r="O217" s="3"/>
      <c r="P217" s="3"/>
      <c r="Q217" s="3"/>
    </row>
    <row r="218" spans="1:17" ht="12.75" hidden="1" customHeight="1">
      <c r="A218" s="31">
        <v>3</v>
      </c>
      <c r="B218" s="47">
        <v>1</v>
      </c>
      <c r="C218" s="47">
        <v>5</v>
      </c>
      <c r="D218" s="47">
        <v>1</v>
      </c>
      <c r="E218" s="47">
        <v>1</v>
      </c>
      <c r="F218" s="40">
        <v>1</v>
      </c>
      <c r="G218" s="163" t="s">
        <v>158</v>
      </c>
      <c r="H218" s="200">
        <v>189</v>
      </c>
      <c r="I218" s="260"/>
      <c r="J218" s="260"/>
      <c r="K218" s="260"/>
      <c r="L218" s="260"/>
      <c r="M218" s="3"/>
      <c r="N218" s="3"/>
      <c r="O218" s="3"/>
      <c r="P218" s="3"/>
      <c r="Q218" s="3"/>
    </row>
    <row r="219" spans="1:17" ht="12.75" hidden="1" customHeight="1">
      <c r="A219" s="31">
        <v>3</v>
      </c>
      <c r="B219" s="47">
        <v>1</v>
      </c>
      <c r="C219" s="47">
        <v>5</v>
      </c>
      <c r="D219" s="47">
        <v>1</v>
      </c>
      <c r="E219" s="47">
        <v>1</v>
      </c>
      <c r="F219" s="40">
        <v>2</v>
      </c>
      <c r="G219" s="163" t="s">
        <v>159</v>
      </c>
      <c r="H219" s="195">
        <v>190</v>
      </c>
      <c r="I219" s="260"/>
      <c r="J219" s="260"/>
      <c r="K219" s="260"/>
      <c r="L219" s="260"/>
      <c r="M219" s="3"/>
      <c r="N219" s="3"/>
      <c r="O219" s="3"/>
      <c r="P219" s="3"/>
      <c r="Q219" s="3"/>
    </row>
    <row r="220" spans="1:17" ht="12.75" hidden="1" customHeight="1">
      <c r="A220" s="31">
        <v>3</v>
      </c>
      <c r="B220" s="47">
        <v>1</v>
      </c>
      <c r="C220" s="47">
        <v>5</v>
      </c>
      <c r="D220" s="47">
        <v>1</v>
      </c>
      <c r="E220" s="47">
        <v>1</v>
      </c>
      <c r="F220" s="40">
        <v>3</v>
      </c>
      <c r="G220" s="163" t="s">
        <v>160</v>
      </c>
      <c r="H220" s="200">
        <v>191</v>
      </c>
      <c r="I220" s="260"/>
      <c r="J220" s="260"/>
      <c r="K220" s="260"/>
      <c r="L220" s="260"/>
      <c r="M220" s="3"/>
      <c r="N220" s="3"/>
      <c r="O220" s="3"/>
      <c r="P220" s="3"/>
      <c r="Q220" s="3"/>
    </row>
    <row r="221" spans="1:17" s="13" customFormat="1" ht="12.75" hidden="1" customHeight="1">
      <c r="A221" s="45">
        <v>3</v>
      </c>
      <c r="B221" s="52">
        <v>2</v>
      </c>
      <c r="C221" s="52"/>
      <c r="D221" s="52"/>
      <c r="E221" s="52"/>
      <c r="F221" s="69"/>
      <c r="G221" s="62" t="s">
        <v>70</v>
      </c>
      <c r="H221" s="195">
        <v>192</v>
      </c>
      <c r="I221" s="248">
        <f>SUM(I222+I251)</f>
        <v>0</v>
      </c>
      <c r="J221" s="265">
        <f>SUM(J222+J251)</f>
        <v>0</v>
      </c>
      <c r="K221" s="250">
        <f>SUM(K222+K251)</f>
        <v>0</v>
      </c>
      <c r="L221" s="250">
        <f>SUM(L222+L251)</f>
        <v>0</v>
      </c>
      <c r="M221" s="108"/>
      <c r="N221" s="108"/>
      <c r="O221" s="108"/>
      <c r="P221" s="108"/>
      <c r="Q221" s="108"/>
    </row>
    <row r="222" spans="1:17" ht="12.75" hidden="1" customHeight="1">
      <c r="A222" s="43">
        <v>3</v>
      </c>
      <c r="B222" s="65">
        <v>2</v>
      </c>
      <c r="C222" s="66">
        <v>1</v>
      </c>
      <c r="D222" s="66"/>
      <c r="E222" s="66"/>
      <c r="F222" s="71"/>
      <c r="G222" s="226" t="s">
        <v>71</v>
      </c>
      <c r="H222" s="200">
        <v>193</v>
      </c>
      <c r="I222" s="259">
        <f>SUM(I223+I229+I233+I237+I241+I244+I247)</f>
        <v>0</v>
      </c>
      <c r="J222" s="360">
        <f>SUM(J223+J229+J233+J237+J241+J244+J247)</f>
        <v>0</v>
      </c>
      <c r="K222" s="363">
        <f>SUM(K223+K229+K233+K237+K241+K244+K247)</f>
        <v>0</v>
      </c>
      <c r="L222" s="363">
        <f>SUM(L223+L229+L233+L237+L241+L244+L247)</f>
        <v>0</v>
      </c>
      <c r="M222" s="3"/>
      <c r="N222" s="3"/>
      <c r="O222" s="3"/>
      <c r="P222" s="3"/>
      <c r="Q222" s="3"/>
    </row>
    <row r="223" spans="1:17" ht="12.75" hidden="1" customHeight="1">
      <c r="A223" s="30">
        <v>3</v>
      </c>
      <c r="B223" s="47">
        <v>2</v>
      </c>
      <c r="C223" s="47">
        <v>1</v>
      </c>
      <c r="D223" s="47">
        <v>1</v>
      </c>
      <c r="E223" s="47"/>
      <c r="F223" s="40"/>
      <c r="G223" s="58" t="s">
        <v>125</v>
      </c>
      <c r="H223" s="195">
        <v>194</v>
      </c>
      <c r="I223" s="248">
        <f>I224</f>
        <v>0</v>
      </c>
      <c r="J223" s="265">
        <f>J224</f>
        <v>0</v>
      </c>
      <c r="K223" s="250">
        <f>K224</f>
        <v>0</v>
      </c>
      <c r="L223" s="250">
        <f>L224</f>
        <v>0</v>
      </c>
      <c r="M223" s="3"/>
      <c r="N223" s="3"/>
      <c r="O223" s="3"/>
      <c r="P223" s="3"/>
      <c r="Q223" s="3"/>
    </row>
    <row r="224" spans="1:17" ht="12.75" hidden="1" customHeight="1">
      <c r="A224" s="30">
        <v>3</v>
      </c>
      <c r="B224" s="30">
        <v>2</v>
      </c>
      <c r="C224" s="47">
        <v>1</v>
      </c>
      <c r="D224" s="47">
        <v>1</v>
      </c>
      <c r="E224" s="47">
        <v>1</v>
      </c>
      <c r="F224" s="40"/>
      <c r="G224" s="58" t="s">
        <v>125</v>
      </c>
      <c r="H224" s="200">
        <v>195</v>
      </c>
      <c r="I224" s="248">
        <f>SUM(I225:I228)</f>
        <v>0</v>
      </c>
      <c r="J224" s="265">
        <f>SUM(J225:J228)</f>
        <v>0</v>
      </c>
      <c r="K224" s="250">
        <f>SUM(K225:K228)</f>
        <v>0</v>
      </c>
      <c r="L224" s="250">
        <f>SUM(L225:L228)</f>
        <v>0</v>
      </c>
      <c r="M224" s="3"/>
      <c r="N224" s="3"/>
      <c r="O224" s="3"/>
      <c r="P224" s="3"/>
      <c r="Q224" s="3"/>
    </row>
    <row r="225" spans="1:17" ht="12.75" hidden="1" customHeight="1">
      <c r="A225" s="43">
        <v>3</v>
      </c>
      <c r="B225" s="43">
        <v>2</v>
      </c>
      <c r="C225" s="66">
        <v>1</v>
      </c>
      <c r="D225" s="66">
        <v>1</v>
      </c>
      <c r="E225" s="66">
        <v>1</v>
      </c>
      <c r="F225" s="71">
        <v>1</v>
      </c>
      <c r="G225" s="67" t="s">
        <v>13</v>
      </c>
      <c r="H225" s="195">
        <v>196</v>
      </c>
      <c r="I225" s="260"/>
      <c r="J225" s="260"/>
      <c r="K225" s="260"/>
      <c r="L225" s="369"/>
      <c r="M225" s="3"/>
      <c r="N225" s="3"/>
      <c r="O225" s="3"/>
      <c r="P225" s="3"/>
      <c r="Q225" s="3"/>
    </row>
    <row r="226" spans="1:17" ht="12.75" hidden="1" customHeight="1">
      <c r="A226" s="30">
        <v>3</v>
      </c>
      <c r="B226" s="47">
        <v>2</v>
      </c>
      <c r="C226" s="47">
        <v>1</v>
      </c>
      <c r="D226" s="47">
        <v>1</v>
      </c>
      <c r="E226" s="47">
        <v>1</v>
      </c>
      <c r="F226" s="40">
        <v>2</v>
      </c>
      <c r="G226" s="58" t="s">
        <v>83</v>
      </c>
      <c r="H226" s="200">
        <v>197</v>
      </c>
      <c r="I226" s="260"/>
      <c r="J226" s="260"/>
      <c r="K226" s="260"/>
      <c r="L226" s="260"/>
      <c r="M226" s="3"/>
      <c r="N226" s="3"/>
      <c r="O226" s="3"/>
      <c r="P226" s="3"/>
      <c r="Q226" s="3"/>
    </row>
    <row r="227" spans="1:17" ht="12.75" hidden="1" customHeight="1">
      <c r="A227" s="43">
        <v>3</v>
      </c>
      <c r="B227" s="65">
        <v>2</v>
      </c>
      <c r="C227" s="66">
        <v>1</v>
      </c>
      <c r="D227" s="66">
        <v>1</v>
      </c>
      <c r="E227" s="66">
        <v>1</v>
      </c>
      <c r="F227" s="71">
        <v>3</v>
      </c>
      <c r="G227" s="67" t="s">
        <v>170</v>
      </c>
      <c r="H227" s="195">
        <v>198</v>
      </c>
      <c r="I227" s="260"/>
      <c r="J227" s="260"/>
      <c r="K227" s="260"/>
      <c r="L227" s="246"/>
      <c r="M227" s="3"/>
      <c r="N227" s="3"/>
      <c r="O227" s="3"/>
      <c r="P227" s="3"/>
      <c r="Q227" s="3"/>
    </row>
    <row r="228" spans="1:17" ht="12.75" hidden="1" customHeight="1">
      <c r="A228" s="43">
        <v>3</v>
      </c>
      <c r="B228" s="65">
        <v>2</v>
      </c>
      <c r="C228" s="66">
        <v>1</v>
      </c>
      <c r="D228" s="66">
        <v>1</v>
      </c>
      <c r="E228" s="66">
        <v>1</v>
      </c>
      <c r="F228" s="71">
        <v>4</v>
      </c>
      <c r="G228" s="67" t="s">
        <v>169</v>
      </c>
      <c r="H228" s="200">
        <v>199</v>
      </c>
      <c r="I228" s="260"/>
      <c r="J228" s="246"/>
      <c r="K228" s="260"/>
      <c r="L228" s="369"/>
      <c r="M228" s="3"/>
      <c r="N228" s="3"/>
      <c r="O228" s="3"/>
      <c r="P228" s="3"/>
      <c r="Q228" s="3"/>
    </row>
    <row r="229" spans="1:17" ht="12.75" hidden="1" customHeight="1">
      <c r="A229" s="30">
        <v>3</v>
      </c>
      <c r="B229" s="47">
        <v>2</v>
      </c>
      <c r="C229" s="47">
        <v>1</v>
      </c>
      <c r="D229" s="47">
        <v>2</v>
      </c>
      <c r="E229" s="47"/>
      <c r="F229" s="40"/>
      <c r="G229" s="58" t="s">
        <v>72</v>
      </c>
      <c r="H229" s="195">
        <v>200</v>
      </c>
      <c r="I229" s="248">
        <f>I230</f>
        <v>0</v>
      </c>
      <c r="J229" s="265">
        <f>J230</f>
        <v>0</v>
      </c>
      <c r="K229" s="250">
        <f>K230</f>
        <v>0</v>
      </c>
      <c r="L229" s="250">
        <f>L230</f>
        <v>0</v>
      </c>
      <c r="M229" s="3"/>
      <c r="N229" s="3"/>
      <c r="O229" s="3"/>
      <c r="P229" s="3"/>
      <c r="Q229" s="3"/>
    </row>
    <row r="230" spans="1:17" ht="12.75" hidden="1" customHeight="1">
      <c r="A230" s="30">
        <v>3</v>
      </c>
      <c r="B230" s="47">
        <v>2</v>
      </c>
      <c r="C230" s="47">
        <v>1</v>
      </c>
      <c r="D230" s="47">
        <v>2</v>
      </c>
      <c r="E230" s="47">
        <v>1</v>
      </c>
      <c r="F230" s="40"/>
      <c r="G230" s="58" t="s">
        <v>72</v>
      </c>
      <c r="H230" s="200">
        <v>201</v>
      </c>
      <c r="I230" s="248">
        <f>SUM(I231:I232)</f>
        <v>0</v>
      </c>
      <c r="J230" s="265">
        <f>SUM(J231:J232)</f>
        <v>0</v>
      </c>
      <c r="K230" s="250">
        <f>SUM(K231:K232)</f>
        <v>0</v>
      </c>
      <c r="L230" s="250">
        <f>SUM(L231:L232)</f>
        <v>0</v>
      </c>
      <c r="M230" s="3"/>
      <c r="N230" s="3"/>
      <c r="O230" s="3"/>
      <c r="P230" s="3"/>
      <c r="Q230" s="3"/>
    </row>
    <row r="231" spans="1:17" ht="12.75" hidden="1" customHeight="1">
      <c r="A231" s="43">
        <v>3</v>
      </c>
      <c r="B231" s="65">
        <v>2</v>
      </c>
      <c r="C231" s="66">
        <v>1</v>
      </c>
      <c r="D231" s="66">
        <v>2</v>
      </c>
      <c r="E231" s="66">
        <v>1</v>
      </c>
      <c r="F231" s="71">
        <v>1</v>
      </c>
      <c r="G231" s="67" t="s">
        <v>73</v>
      </c>
      <c r="H231" s="195">
        <v>202</v>
      </c>
      <c r="I231" s="260"/>
      <c r="J231" s="260"/>
      <c r="K231" s="260"/>
      <c r="L231" s="260"/>
      <c r="M231" s="3"/>
      <c r="N231" s="3"/>
      <c r="O231" s="3"/>
      <c r="P231" s="3"/>
      <c r="Q231" s="3"/>
    </row>
    <row r="232" spans="1:17" ht="12.75" hidden="1" customHeight="1">
      <c r="A232" s="30">
        <v>3</v>
      </c>
      <c r="B232" s="47">
        <v>2</v>
      </c>
      <c r="C232" s="47">
        <v>1</v>
      </c>
      <c r="D232" s="47">
        <v>2</v>
      </c>
      <c r="E232" s="47">
        <v>1</v>
      </c>
      <c r="F232" s="40">
        <v>2</v>
      </c>
      <c r="G232" s="58" t="s">
        <v>74</v>
      </c>
      <c r="H232" s="200">
        <v>203</v>
      </c>
      <c r="I232" s="260"/>
      <c r="J232" s="260"/>
      <c r="K232" s="260"/>
      <c r="L232" s="260"/>
      <c r="M232" s="3"/>
      <c r="N232" s="3"/>
      <c r="O232" s="3"/>
      <c r="P232" s="3"/>
      <c r="Q232" s="3"/>
    </row>
    <row r="233" spans="1:17" ht="12.75" hidden="1" customHeight="1">
      <c r="A233" s="46">
        <v>3</v>
      </c>
      <c r="B233" s="53">
        <v>2</v>
      </c>
      <c r="C233" s="53">
        <v>1</v>
      </c>
      <c r="D233" s="53">
        <v>3</v>
      </c>
      <c r="E233" s="53"/>
      <c r="F233" s="33"/>
      <c r="G233" s="63" t="s">
        <v>127</v>
      </c>
      <c r="H233" s="195">
        <v>204</v>
      </c>
      <c r="I233" s="263">
        <f>I234</f>
        <v>0</v>
      </c>
      <c r="J233" s="351">
        <f>J234</f>
        <v>0</v>
      </c>
      <c r="K233" s="352">
        <f>K234</f>
        <v>0</v>
      </c>
      <c r="L233" s="352">
        <f>L234</f>
        <v>0</v>
      </c>
      <c r="M233" s="3"/>
      <c r="N233" s="3"/>
      <c r="O233" s="3"/>
      <c r="P233" s="3"/>
      <c r="Q233" s="3"/>
    </row>
    <row r="234" spans="1:17" ht="12.75" hidden="1" customHeight="1">
      <c r="A234" s="30">
        <v>3</v>
      </c>
      <c r="B234" s="47">
        <v>2</v>
      </c>
      <c r="C234" s="47">
        <v>1</v>
      </c>
      <c r="D234" s="47">
        <v>3</v>
      </c>
      <c r="E234" s="47">
        <v>1</v>
      </c>
      <c r="F234" s="40"/>
      <c r="G234" s="58" t="s">
        <v>127</v>
      </c>
      <c r="H234" s="200">
        <v>205</v>
      </c>
      <c r="I234" s="248">
        <f>I235+I236</f>
        <v>0</v>
      </c>
      <c r="J234" s="248">
        <f>J235+J236</f>
        <v>0</v>
      </c>
      <c r="K234" s="248">
        <f>K235+K236</f>
        <v>0</v>
      </c>
      <c r="L234" s="248">
        <f>L235+L236</f>
        <v>0</v>
      </c>
      <c r="M234" s="3"/>
      <c r="N234" s="3"/>
      <c r="O234" s="3"/>
      <c r="P234" s="3"/>
      <c r="Q234" s="3"/>
    </row>
    <row r="235" spans="1:17" ht="12.75" hidden="1" customHeight="1">
      <c r="A235" s="30">
        <v>3</v>
      </c>
      <c r="B235" s="47">
        <v>2</v>
      </c>
      <c r="C235" s="47">
        <v>1</v>
      </c>
      <c r="D235" s="47">
        <v>3</v>
      </c>
      <c r="E235" s="47">
        <v>1</v>
      </c>
      <c r="F235" s="40">
        <v>1</v>
      </c>
      <c r="G235" s="58" t="s">
        <v>76</v>
      </c>
      <c r="H235" s="195">
        <v>206</v>
      </c>
      <c r="I235" s="260"/>
      <c r="J235" s="260"/>
      <c r="K235" s="260"/>
      <c r="L235" s="260"/>
      <c r="M235" s="3"/>
      <c r="N235" s="3"/>
      <c r="O235" s="3"/>
      <c r="P235" s="3"/>
      <c r="Q235" s="3"/>
    </row>
    <row r="236" spans="1:17" ht="12.75" hidden="1" customHeight="1">
      <c r="A236" s="30">
        <v>3</v>
      </c>
      <c r="B236" s="47">
        <v>2</v>
      </c>
      <c r="C236" s="47">
        <v>1</v>
      </c>
      <c r="D236" s="47">
        <v>3</v>
      </c>
      <c r="E236" s="47">
        <v>1</v>
      </c>
      <c r="F236" s="40">
        <v>2</v>
      </c>
      <c r="G236" s="58" t="s">
        <v>77</v>
      </c>
      <c r="H236" s="200">
        <v>207</v>
      </c>
      <c r="I236" s="369"/>
      <c r="J236" s="366"/>
      <c r="K236" s="369"/>
      <c r="L236" s="369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4</v>
      </c>
      <c r="E237" s="47"/>
      <c r="F237" s="40"/>
      <c r="G237" s="58" t="s">
        <v>75</v>
      </c>
      <c r="H237" s="195">
        <v>208</v>
      </c>
      <c r="I237" s="248">
        <f>I238</f>
        <v>0</v>
      </c>
      <c r="J237" s="250">
        <f>J238</f>
        <v>0</v>
      </c>
      <c r="K237" s="248">
        <f>K238</f>
        <v>0</v>
      </c>
      <c r="L237" s="250">
        <f>L238</f>
        <v>0</v>
      </c>
      <c r="M237" s="3"/>
      <c r="N237" s="3"/>
      <c r="O237" s="3"/>
      <c r="P237" s="3"/>
      <c r="Q237" s="3"/>
    </row>
    <row r="238" spans="1:17" ht="12.75" hidden="1" customHeight="1">
      <c r="A238" s="46">
        <v>3</v>
      </c>
      <c r="B238" s="53">
        <v>2</v>
      </c>
      <c r="C238" s="53">
        <v>1</v>
      </c>
      <c r="D238" s="53">
        <v>4</v>
      </c>
      <c r="E238" s="53">
        <v>1</v>
      </c>
      <c r="F238" s="33"/>
      <c r="G238" s="63" t="s">
        <v>75</v>
      </c>
      <c r="H238" s="200">
        <v>209</v>
      </c>
      <c r="I238" s="263">
        <f>SUM(I239:I240)</f>
        <v>0</v>
      </c>
      <c r="J238" s="351">
        <f>SUM(J239:J240)</f>
        <v>0</v>
      </c>
      <c r="K238" s="352">
        <f>SUM(K239:K240)</f>
        <v>0</v>
      </c>
      <c r="L238" s="352">
        <f>SUM(L239:L240)</f>
        <v>0</v>
      </c>
      <c r="M238" s="3"/>
      <c r="N238" s="3"/>
      <c r="O238" s="3"/>
      <c r="P238" s="3"/>
      <c r="Q238" s="3"/>
    </row>
    <row r="239" spans="1:17" ht="12.75" hidden="1" customHeight="1">
      <c r="A239" s="30">
        <v>3</v>
      </c>
      <c r="B239" s="47">
        <v>2</v>
      </c>
      <c r="C239" s="47">
        <v>1</v>
      </c>
      <c r="D239" s="47">
        <v>4</v>
      </c>
      <c r="E239" s="47">
        <v>1</v>
      </c>
      <c r="F239" s="40">
        <v>1</v>
      </c>
      <c r="G239" s="58" t="s">
        <v>76</v>
      </c>
      <c r="H239" s="195">
        <v>210</v>
      </c>
      <c r="I239" s="260"/>
      <c r="J239" s="260"/>
      <c r="K239" s="260"/>
      <c r="L239" s="260"/>
      <c r="M239" s="3"/>
      <c r="N239" s="3"/>
      <c r="O239" s="3"/>
      <c r="P239" s="3"/>
      <c r="Q239" s="3"/>
    </row>
    <row r="240" spans="1:17" ht="12.75" hidden="1" customHeight="1">
      <c r="A240" s="30">
        <v>3</v>
      </c>
      <c r="B240" s="47">
        <v>2</v>
      </c>
      <c r="C240" s="47">
        <v>1</v>
      </c>
      <c r="D240" s="47">
        <v>4</v>
      </c>
      <c r="E240" s="47">
        <v>1</v>
      </c>
      <c r="F240" s="40">
        <v>2</v>
      </c>
      <c r="G240" s="58" t="s">
        <v>77</v>
      </c>
      <c r="H240" s="200">
        <v>211</v>
      </c>
      <c r="I240" s="260"/>
      <c r="J240" s="260"/>
      <c r="K240" s="260"/>
      <c r="L240" s="260"/>
      <c r="M240" s="3"/>
      <c r="N240" s="3"/>
      <c r="O240" s="3"/>
      <c r="P240" s="3"/>
      <c r="Q240" s="3"/>
    </row>
    <row r="241" spans="1:17" ht="12.75" hidden="1" customHeight="1">
      <c r="A241" s="30">
        <v>3</v>
      </c>
      <c r="B241" s="47">
        <v>2</v>
      </c>
      <c r="C241" s="47">
        <v>1</v>
      </c>
      <c r="D241" s="47">
        <v>5</v>
      </c>
      <c r="E241" s="47"/>
      <c r="F241" s="40"/>
      <c r="G241" s="58" t="s">
        <v>78</v>
      </c>
      <c r="H241" s="195">
        <v>212</v>
      </c>
      <c r="I241" s="248">
        <f t="shared" ref="I241:L242" si="24">I242</f>
        <v>0</v>
      </c>
      <c r="J241" s="265">
        <f t="shared" si="24"/>
        <v>0</v>
      </c>
      <c r="K241" s="250">
        <f t="shared" si="24"/>
        <v>0</v>
      </c>
      <c r="L241" s="250">
        <f t="shared" si="24"/>
        <v>0</v>
      </c>
      <c r="N241" s="3"/>
      <c r="O241" s="3"/>
      <c r="P241" s="3"/>
      <c r="Q241" s="3"/>
    </row>
    <row r="242" spans="1:17" ht="12.75" hidden="1" customHeight="1">
      <c r="A242" s="30">
        <v>3</v>
      </c>
      <c r="B242" s="47">
        <v>2</v>
      </c>
      <c r="C242" s="47">
        <v>1</v>
      </c>
      <c r="D242" s="47">
        <v>5</v>
      </c>
      <c r="E242" s="47">
        <v>1</v>
      </c>
      <c r="F242" s="40"/>
      <c r="G242" s="58" t="s">
        <v>78</v>
      </c>
      <c r="H242" s="200">
        <v>213</v>
      </c>
      <c r="I242" s="250">
        <f t="shared" si="24"/>
        <v>0</v>
      </c>
      <c r="J242" s="265">
        <f t="shared" si="24"/>
        <v>0</v>
      </c>
      <c r="K242" s="250">
        <f t="shared" si="24"/>
        <v>0</v>
      </c>
      <c r="L242" s="250">
        <f t="shared" si="24"/>
        <v>0</v>
      </c>
      <c r="M242" s="3"/>
      <c r="N242" s="3"/>
      <c r="O242" s="3"/>
      <c r="P242" s="3"/>
      <c r="Q242" s="3"/>
    </row>
    <row r="243" spans="1:17" ht="12.75" hidden="1" customHeight="1">
      <c r="A243" s="65">
        <v>3</v>
      </c>
      <c r="B243" s="66">
        <v>2</v>
      </c>
      <c r="C243" s="66">
        <v>1</v>
      </c>
      <c r="D243" s="66">
        <v>5</v>
      </c>
      <c r="E243" s="66">
        <v>1</v>
      </c>
      <c r="F243" s="71">
        <v>1</v>
      </c>
      <c r="G243" s="67" t="s">
        <v>78</v>
      </c>
      <c r="H243" s="200">
        <v>214</v>
      </c>
      <c r="I243" s="369"/>
      <c r="J243" s="369"/>
      <c r="K243" s="369"/>
      <c r="L243" s="369"/>
      <c r="M243" s="3"/>
      <c r="N243" s="3"/>
      <c r="O243" s="3"/>
      <c r="P243" s="3"/>
      <c r="Q243" s="3"/>
    </row>
    <row r="244" spans="1:17" ht="12.75" hidden="1" customHeight="1">
      <c r="A244" s="30">
        <v>3</v>
      </c>
      <c r="B244" s="47">
        <v>2</v>
      </c>
      <c r="C244" s="47">
        <v>1</v>
      </c>
      <c r="D244" s="47">
        <v>6</v>
      </c>
      <c r="E244" s="47"/>
      <c r="F244" s="40"/>
      <c r="G244" s="58" t="s">
        <v>128</v>
      </c>
      <c r="H244" s="200">
        <v>215</v>
      </c>
      <c r="I244" s="248">
        <f t="shared" ref="I244:L245" si="25">I245</f>
        <v>0</v>
      </c>
      <c r="J244" s="265">
        <f t="shared" si="25"/>
        <v>0</v>
      </c>
      <c r="K244" s="250">
        <f t="shared" si="25"/>
        <v>0</v>
      </c>
      <c r="L244" s="250">
        <f t="shared" si="25"/>
        <v>0</v>
      </c>
      <c r="M244" s="3"/>
      <c r="N244" s="3"/>
      <c r="O244" s="3"/>
      <c r="P244" s="3"/>
      <c r="Q244" s="3"/>
    </row>
    <row r="245" spans="1:17" ht="12.75" hidden="1" customHeight="1">
      <c r="A245" s="30">
        <v>3</v>
      </c>
      <c r="B245" s="30">
        <v>2</v>
      </c>
      <c r="C245" s="47">
        <v>1</v>
      </c>
      <c r="D245" s="47">
        <v>6</v>
      </c>
      <c r="E245" s="47">
        <v>1</v>
      </c>
      <c r="F245" s="40"/>
      <c r="G245" s="58" t="s">
        <v>128</v>
      </c>
      <c r="H245" s="200">
        <v>216</v>
      </c>
      <c r="I245" s="248">
        <f t="shared" si="25"/>
        <v>0</v>
      </c>
      <c r="J245" s="265">
        <f t="shared" si="25"/>
        <v>0</v>
      </c>
      <c r="K245" s="250">
        <f t="shared" si="25"/>
        <v>0</v>
      </c>
      <c r="L245" s="250">
        <f t="shared" si="25"/>
        <v>0</v>
      </c>
      <c r="M245" s="3"/>
      <c r="N245" s="3"/>
      <c r="O245" s="3"/>
      <c r="P245" s="3"/>
      <c r="Q245" s="3"/>
    </row>
    <row r="246" spans="1:17" ht="12.75" hidden="1" customHeight="1">
      <c r="A246" s="95">
        <v>3</v>
      </c>
      <c r="B246" s="95">
        <v>2</v>
      </c>
      <c r="C246" s="48">
        <v>1</v>
      </c>
      <c r="D246" s="48">
        <v>6</v>
      </c>
      <c r="E246" s="48">
        <v>1</v>
      </c>
      <c r="F246" s="36">
        <v>1</v>
      </c>
      <c r="G246" s="59" t="s">
        <v>128</v>
      </c>
      <c r="H246" s="200">
        <v>217</v>
      </c>
      <c r="I246" s="369"/>
      <c r="J246" s="369"/>
      <c r="K246" s="369"/>
      <c r="L246" s="369"/>
      <c r="M246" s="3"/>
      <c r="N246" s="3"/>
      <c r="O246" s="3"/>
      <c r="P246" s="3"/>
      <c r="Q246" s="3"/>
    </row>
    <row r="247" spans="1:17" ht="12.75" hidden="1" customHeight="1">
      <c r="A247" s="30">
        <v>3</v>
      </c>
      <c r="B247" s="30">
        <v>2</v>
      </c>
      <c r="C247" s="47">
        <v>1</v>
      </c>
      <c r="D247" s="47">
        <v>7</v>
      </c>
      <c r="E247" s="47"/>
      <c r="F247" s="40"/>
      <c r="G247" s="58" t="s">
        <v>129</v>
      </c>
      <c r="H247" s="200">
        <v>218</v>
      </c>
      <c r="I247" s="248">
        <f>I248</f>
        <v>0</v>
      </c>
      <c r="J247" s="265">
        <f>J248</f>
        <v>0</v>
      </c>
      <c r="K247" s="250">
        <f>K248</f>
        <v>0</v>
      </c>
      <c r="L247" s="250">
        <f>L248</f>
        <v>0</v>
      </c>
      <c r="M247" s="3"/>
      <c r="N247" s="3"/>
      <c r="O247" s="3"/>
      <c r="P247" s="3"/>
      <c r="Q247" s="3"/>
    </row>
    <row r="248" spans="1:17" ht="12.75" hidden="1" customHeight="1">
      <c r="A248" s="30">
        <v>3</v>
      </c>
      <c r="B248" s="47">
        <v>2</v>
      </c>
      <c r="C248" s="47">
        <v>1</v>
      </c>
      <c r="D248" s="47">
        <v>7</v>
      </c>
      <c r="E248" s="47">
        <v>1</v>
      </c>
      <c r="F248" s="40"/>
      <c r="G248" s="58" t="s">
        <v>129</v>
      </c>
      <c r="H248" s="200">
        <v>219</v>
      </c>
      <c r="I248" s="248">
        <f>I249+I250</f>
        <v>0</v>
      </c>
      <c r="J248" s="248">
        <f>J249+J250</f>
        <v>0</v>
      </c>
      <c r="K248" s="248">
        <f>K249+K250</f>
        <v>0</v>
      </c>
      <c r="L248" s="248">
        <f>L249+L250</f>
        <v>0</v>
      </c>
      <c r="M248" s="3"/>
      <c r="N248" s="3"/>
      <c r="O248" s="3"/>
      <c r="P248" s="3"/>
      <c r="Q248" s="3"/>
    </row>
    <row r="249" spans="1:17" ht="12.75" hidden="1" customHeight="1">
      <c r="A249" s="30">
        <v>3</v>
      </c>
      <c r="B249" s="47">
        <v>2</v>
      </c>
      <c r="C249" s="47">
        <v>1</v>
      </c>
      <c r="D249" s="47">
        <v>7</v>
      </c>
      <c r="E249" s="47">
        <v>1</v>
      </c>
      <c r="F249" s="40">
        <v>1</v>
      </c>
      <c r="G249" s="58" t="s">
        <v>76</v>
      </c>
      <c r="H249" s="200">
        <v>220</v>
      </c>
      <c r="I249" s="369"/>
      <c r="J249" s="369"/>
      <c r="K249" s="369"/>
      <c r="L249" s="369"/>
      <c r="M249" s="3"/>
      <c r="N249" s="3"/>
      <c r="O249" s="3"/>
      <c r="P249" s="3"/>
      <c r="Q249" s="3"/>
    </row>
    <row r="250" spans="1:17" ht="12.75" hidden="1" customHeight="1">
      <c r="A250" s="30">
        <v>3</v>
      </c>
      <c r="B250" s="47">
        <v>2</v>
      </c>
      <c r="C250" s="47">
        <v>1</v>
      </c>
      <c r="D250" s="47">
        <v>7</v>
      </c>
      <c r="E250" s="47">
        <v>1</v>
      </c>
      <c r="F250" s="40">
        <v>2</v>
      </c>
      <c r="G250" s="58" t="s">
        <v>77</v>
      </c>
      <c r="H250" s="200">
        <v>221</v>
      </c>
      <c r="I250" s="260"/>
      <c r="J250" s="260"/>
      <c r="K250" s="260"/>
      <c r="L250" s="260"/>
      <c r="M250" s="3"/>
      <c r="N250" s="3"/>
      <c r="O250" s="3"/>
      <c r="P250" s="3"/>
      <c r="Q250" s="3"/>
    </row>
    <row r="251" spans="1:17" ht="12.75" hidden="1" customHeight="1">
      <c r="A251" s="85">
        <v>3</v>
      </c>
      <c r="B251" s="84">
        <v>2</v>
      </c>
      <c r="C251" s="84">
        <v>2</v>
      </c>
      <c r="D251" s="49"/>
      <c r="E251" s="49"/>
      <c r="F251" s="81"/>
      <c r="G251" s="224" t="s">
        <v>79</v>
      </c>
      <c r="H251" s="200">
        <v>222</v>
      </c>
      <c r="I251" s="248">
        <f>SUM(I252+I258+I262+I266+I270+I273+I276)</f>
        <v>0</v>
      </c>
      <c r="J251" s="265">
        <f>SUM(J252+J258+J262+J266+J270+J273+J276)</f>
        <v>0</v>
      </c>
      <c r="K251" s="250">
        <f>SUM(K252+K258+K262+K266+K270+K273+K276)</f>
        <v>0</v>
      </c>
      <c r="L251" s="248">
        <f>SUM(L252+L258+L262+L266+L270+L273+L276)</f>
        <v>0</v>
      </c>
      <c r="M251" s="3"/>
      <c r="N251" s="3"/>
      <c r="O251" s="3"/>
      <c r="P251" s="3"/>
      <c r="Q251" s="3"/>
    </row>
    <row r="252" spans="1:17" ht="12.75" hidden="1" customHeight="1">
      <c r="A252" s="30">
        <v>3</v>
      </c>
      <c r="B252" s="47">
        <v>2</v>
      </c>
      <c r="C252" s="47">
        <v>2</v>
      </c>
      <c r="D252" s="47">
        <v>1</v>
      </c>
      <c r="E252" s="47"/>
      <c r="F252" s="40"/>
      <c r="G252" s="58" t="s">
        <v>12</v>
      </c>
      <c r="H252" s="200">
        <v>223</v>
      </c>
      <c r="I252" s="248">
        <f>I253</f>
        <v>0</v>
      </c>
      <c r="J252" s="265">
        <f>J253</f>
        <v>0</v>
      </c>
      <c r="K252" s="250">
        <f>K253</f>
        <v>0</v>
      </c>
      <c r="L252" s="248">
        <f>L253</f>
        <v>0</v>
      </c>
      <c r="M252" s="3"/>
      <c r="N252" s="3"/>
      <c r="O252" s="3"/>
      <c r="P252" s="3"/>
      <c r="Q252" s="3"/>
    </row>
    <row r="253" spans="1:17" ht="12.75" hidden="1" customHeight="1">
      <c r="A253" s="31">
        <v>3</v>
      </c>
      <c r="B253" s="30">
        <v>2</v>
      </c>
      <c r="C253" s="47">
        <v>2</v>
      </c>
      <c r="D253" s="47">
        <v>1</v>
      </c>
      <c r="E253" s="47">
        <v>1</v>
      </c>
      <c r="F253" s="40"/>
      <c r="G253" s="58" t="s">
        <v>130</v>
      </c>
      <c r="H253" s="200">
        <v>224</v>
      </c>
      <c r="I253" s="248">
        <f>SUM(I254:I257)</f>
        <v>0</v>
      </c>
      <c r="J253" s="248">
        <f>SUM(J254:J257)</f>
        <v>0</v>
      </c>
      <c r="K253" s="248">
        <f>SUM(K254:K257)</f>
        <v>0</v>
      </c>
      <c r="L253" s="248">
        <f>SUM(L254:L257)</f>
        <v>0</v>
      </c>
      <c r="M253" s="3"/>
      <c r="N253" s="3"/>
      <c r="O253" s="3"/>
      <c r="P253" s="3"/>
      <c r="Q253" s="3"/>
    </row>
    <row r="254" spans="1:17" ht="12.75" hidden="1" customHeight="1">
      <c r="A254" s="31">
        <v>3</v>
      </c>
      <c r="B254" s="30">
        <v>2</v>
      </c>
      <c r="C254" s="47">
        <v>2</v>
      </c>
      <c r="D254" s="47">
        <v>1</v>
      </c>
      <c r="E254" s="47">
        <v>1</v>
      </c>
      <c r="F254" s="40">
        <v>1</v>
      </c>
      <c r="G254" s="58" t="s">
        <v>13</v>
      </c>
      <c r="H254" s="200">
        <v>225</v>
      </c>
      <c r="I254" s="260"/>
      <c r="J254" s="260"/>
      <c r="K254" s="260"/>
      <c r="L254" s="260"/>
      <c r="M254" s="3"/>
      <c r="N254" s="3"/>
      <c r="O254" s="3"/>
      <c r="P254" s="3"/>
      <c r="Q254" s="3"/>
    </row>
    <row r="255" spans="1:17" ht="12.75" hidden="1" customHeight="1">
      <c r="A255" s="64">
        <v>3</v>
      </c>
      <c r="B255" s="46">
        <v>2</v>
      </c>
      <c r="C255" s="53">
        <v>2</v>
      </c>
      <c r="D255" s="53">
        <v>1</v>
      </c>
      <c r="E255" s="53">
        <v>1</v>
      </c>
      <c r="F255" s="33">
        <v>2</v>
      </c>
      <c r="G255" s="165" t="s">
        <v>83</v>
      </c>
      <c r="H255" s="200">
        <v>226</v>
      </c>
      <c r="I255" s="260"/>
      <c r="J255" s="260"/>
      <c r="K255" s="260"/>
      <c r="L255" s="260"/>
      <c r="M255" s="3"/>
      <c r="N255" s="3"/>
      <c r="O255" s="3"/>
      <c r="P255" s="3"/>
      <c r="Q255" s="3"/>
    </row>
    <row r="256" spans="1:17" ht="12.75" hidden="1" customHeight="1">
      <c r="A256" s="31">
        <v>3</v>
      </c>
      <c r="B256" s="30">
        <v>2</v>
      </c>
      <c r="C256" s="47">
        <v>2</v>
      </c>
      <c r="D256" s="47">
        <v>1</v>
      </c>
      <c r="E256" s="47">
        <v>1</v>
      </c>
      <c r="F256" s="40">
        <v>3</v>
      </c>
      <c r="G256" s="58" t="s">
        <v>170</v>
      </c>
      <c r="H256" s="200">
        <v>227</v>
      </c>
      <c r="I256" s="260"/>
      <c r="J256" s="260"/>
      <c r="K256" s="260"/>
      <c r="L256" s="260"/>
      <c r="M256" s="3"/>
      <c r="N256" s="3"/>
      <c r="O256" s="3"/>
      <c r="P256" s="3"/>
      <c r="Q256" s="3"/>
    </row>
    <row r="257" spans="1:17" ht="12.75" hidden="1" customHeight="1">
      <c r="A257" s="31">
        <v>3</v>
      </c>
      <c r="B257" s="30">
        <v>2</v>
      </c>
      <c r="C257" s="47">
        <v>2</v>
      </c>
      <c r="D257" s="47">
        <v>1</v>
      </c>
      <c r="E257" s="47">
        <v>1</v>
      </c>
      <c r="F257" s="40">
        <v>4</v>
      </c>
      <c r="G257" s="58" t="s">
        <v>169</v>
      </c>
      <c r="H257" s="200">
        <v>228</v>
      </c>
      <c r="I257" s="260"/>
      <c r="J257" s="246"/>
      <c r="K257" s="260"/>
      <c r="L257" s="260"/>
      <c r="M257" s="3"/>
      <c r="N257" s="3"/>
      <c r="O257" s="3"/>
      <c r="P257" s="3"/>
      <c r="Q257" s="3"/>
    </row>
    <row r="258" spans="1:17" ht="12.75" hidden="1" customHeight="1">
      <c r="A258" s="31">
        <v>3</v>
      </c>
      <c r="B258" s="30">
        <v>2</v>
      </c>
      <c r="C258" s="47">
        <v>2</v>
      </c>
      <c r="D258" s="47">
        <v>2</v>
      </c>
      <c r="E258" s="47"/>
      <c r="F258" s="40"/>
      <c r="G258" s="58" t="s">
        <v>72</v>
      </c>
      <c r="H258" s="200">
        <v>229</v>
      </c>
      <c r="I258" s="248">
        <f>I259</f>
        <v>0</v>
      </c>
      <c r="J258" s="250">
        <f>J259</f>
        <v>0</v>
      </c>
      <c r="K258" s="248">
        <f>K259</f>
        <v>0</v>
      </c>
      <c r="L258" s="250">
        <f>L259</f>
        <v>0</v>
      </c>
      <c r="M258" s="3"/>
      <c r="N258" s="3"/>
      <c r="O258" s="3"/>
      <c r="P258" s="3"/>
      <c r="Q258" s="3"/>
    </row>
    <row r="259" spans="1:17" ht="12.75" hidden="1" customHeight="1">
      <c r="A259" s="30">
        <v>3</v>
      </c>
      <c r="B259" s="47">
        <v>2</v>
      </c>
      <c r="C259" s="53">
        <v>2</v>
      </c>
      <c r="D259" s="53">
        <v>2</v>
      </c>
      <c r="E259" s="53">
        <v>1</v>
      </c>
      <c r="F259" s="33"/>
      <c r="G259" s="63" t="s">
        <v>72</v>
      </c>
      <c r="H259" s="200">
        <v>230</v>
      </c>
      <c r="I259" s="263">
        <f>SUM(I260:I261)</f>
        <v>0</v>
      </c>
      <c r="J259" s="351">
        <f>SUM(J260:J261)</f>
        <v>0</v>
      </c>
      <c r="K259" s="352">
        <f>SUM(K260:K261)</f>
        <v>0</v>
      </c>
      <c r="L259" s="352">
        <f>SUM(L260:L261)</f>
        <v>0</v>
      </c>
      <c r="M259" s="3"/>
      <c r="N259" s="3"/>
      <c r="O259" s="3"/>
      <c r="P259" s="3"/>
      <c r="Q259" s="3"/>
    </row>
    <row r="260" spans="1:17" ht="12.75" hidden="1" customHeight="1">
      <c r="A260" s="30">
        <v>3</v>
      </c>
      <c r="B260" s="47">
        <v>2</v>
      </c>
      <c r="C260" s="47">
        <v>2</v>
      </c>
      <c r="D260" s="47">
        <v>2</v>
      </c>
      <c r="E260" s="47">
        <v>1</v>
      </c>
      <c r="F260" s="40">
        <v>1</v>
      </c>
      <c r="G260" s="58" t="s">
        <v>73</v>
      </c>
      <c r="H260" s="200">
        <v>231</v>
      </c>
      <c r="I260" s="260"/>
      <c r="J260" s="260"/>
      <c r="K260" s="260"/>
      <c r="L260" s="260"/>
      <c r="M260" s="3"/>
      <c r="N260" s="3"/>
      <c r="O260" s="3"/>
      <c r="P260" s="3"/>
      <c r="Q260" s="3"/>
    </row>
    <row r="261" spans="1:17" ht="12.75" hidden="1" customHeight="1">
      <c r="A261" s="30">
        <v>3</v>
      </c>
      <c r="B261" s="47">
        <v>2</v>
      </c>
      <c r="C261" s="47">
        <v>2</v>
      </c>
      <c r="D261" s="47">
        <v>2</v>
      </c>
      <c r="E261" s="47">
        <v>1</v>
      </c>
      <c r="F261" s="40">
        <v>2</v>
      </c>
      <c r="G261" s="30" t="s">
        <v>74</v>
      </c>
      <c r="H261" s="200">
        <v>232</v>
      </c>
      <c r="I261" s="260"/>
      <c r="J261" s="260"/>
      <c r="K261" s="260"/>
      <c r="L261" s="260"/>
      <c r="M261" s="3"/>
      <c r="N261" s="3"/>
      <c r="O261" s="3"/>
      <c r="P261" s="3"/>
      <c r="Q261" s="3"/>
    </row>
    <row r="262" spans="1:17" ht="12.75" hidden="1" customHeight="1">
      <c r="A262" s="30">
        <v>3</v>
      </c>
      <c r="B262" s="47">
        <v>2</v>
      </c>
      <c r="C262" s="47">
        <v>2</v>
      </c>
      <c r="D262" s="47">
        <v>3</v>
      </c>
      <c r="E262" s="47"/>
      <c r="F262" s="40"/>
      <c r="G262" s="58" t="s">
        <v>127</v>
      </c>
      <c r="H262" s="200">
        <v>233</v>
      </c>
      <c r="I262" s="248">
        <f>I263</f>
        <v>0</v>
      </c>
      <c r="J262" s="265">
        <f>J263</f>
        <v>0</v>
      </c>
      <c r="K262" s="250">
        <f>K263</f>
        <v>0</v>
      </c>
      <c r="L262" s="250">
        <f>L263</f>
        <v>0</v>
      </c>
      <c r="M262" s="3"/>
      <c r="N262" s="3"/>
      <c r="O262" s="3"/>
      <c r="P262" s="3"/>
      <c r="Q262" s="3"/>
    </row>
    <row r="263" spans="1:17" ht="12.75" hidden="1" customHeight="1">
      <c r="A263" s="46">
        <v>3</v>
      </c>
      <c r="B263" s="47">
        <v>2</v>
      </c>
      <c r="C263" s="47">
        <v>2</v>
      </c>
      <c r="D263" s="47">
        <v>3</v>
      </c>
      <c r="E263" s="47">
        <v>1</v>
      </c>
      <c r="F263" s="40"/>
      <c r="G263" s="58" t="s">
        <v>127</v>
      </c>
      <c r="H263" s="200">
        <v>234</v>
      </c>
      <c r="I263" s="248">
        <f>I264+I265</f>
        <v>0</v>
      </c>
      <c r="J263" s="248">
        <f>J264+J265</f>
        <v>0</v>
      </c>
      <c r="K263" s="248">
        <f>K264+K265</f>
        <v>0</v>
      </c>
      <c r="L263" s="248">
        <f>L264+L265</f>
        <v>0</v>
      </c>
      <c r="M263" s="3"/>
      <c r="N263" s="3"/>
      <c r="O263" s="3"/>
      <c r="P263" s="3"/>
      <c r="Q263" s="3"/>
    </row>
    <row r="264" spans="1:17" ht="12.75" hidden="1" customHeight="1">
      <c r="A264" s="46">
        <v>3</v>
      </c>
      <c r="B264" s="47">
        <v>2</v>
      </c>
      <c r="C264" s="47">
        <v>2</v>
      </c>
      <c r="D264" s="47">
        <v>3</v>
      </c>
      <c r="E264" s="47">
        <v>1</v>
      </c>
      <c r="F264" s="40">
        <v>1</v>
      </c>
      <c r="G264" s="58" t="s">
        <v>76</v>
      </c>
      <c r="H264" s="200">
        <v>235</v>
      </c>
      <c r="I264" s="260"/>
      <c r="J264" s="260"/>
      <c r="K264" s="260"/>
      <c r="L264" s="260"/>
      <c r="M264" s="3"/>
      <c r="N264" s="3"/>
      <c r="O264" s="3"/>
      <c r="P264" s="3"/>
      <c r="Q264" s="3"/>
    </row>
    <row r="265" spans="1:17" ht="12.75" hidden="1" customHeight="1">
      <c r="A265" s="46">
        <v>3</v>
      </c>
      <c r="B265" s="47">
        <v>2</v>
      </c>
      <c r="C265" s="47">
        <v>2</v>
      </c>
      <c r="D265" s="47">
        <v>3</v>
      </c>
      <c r="E265" s="47">
        <v>1</v>
      </c>
      <c r="F265" s="40">
        <v>2</v>
      </c>
      <c r="G265" s="58" t="s">
        <v>77</v>
      </c>
      <c r="H265" s="200">
        <v>236</v>
      </c>
      <c r="I265" s="260"/>
      <c r="J265" s="260"/>
      <c r="K265" s="260"/>
      <c r="L265" s="260"/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4</v>
      </c>
      <c r="E266" s="47"/>
      <c r="F266" s="40"/>
      <c r="G266" s="58" t="s">
        <v>75</v>
      </c>
      <c r="H266" s="200">
        <v>237</v>
      </c>
      <c r="I266" s="248">
        <f>I267</f>
        <v>0</v>
      </c>
      <c r="J266" s="265">
        <f>J267</f>
        <v>0</v>
      </c>
      <c r="K266" s="250">
        <f>K267</f>
        <v>0</v>
      </c>
      <c r="L266" s="250">
        <f>L267</f>
        <v>0</v>
      </c>
      <c r="M266" s="3"/>
      <c r="N266" s="3"/>
      <c r="O266" s="3"/>
      <c r="P266" s="3"/>
      <c r="Q266" s="3"/>
    </row>
    <row r="267" spans="1:17" ht="12.75" hidden="1" customHeight="1">
      <c r="A267" s="30">
        <v>3</v>
      </c>
      <c r="B267" s="47">
        <v>2</v>
      </c>
      <c r="C267" s="47">
        <v>2</v>
      </c>
      <c r="D267" s="47">
        <v>4</v>
      </c>
      <c r="E267" s="47">
        <v>1</v>
      </c>
      <c r="F267" s="40"/>
      <c r="G267" s="58" t="s">
        <v>75</v>
      </c>
      <c r="H267" s="200">
        <v>238</v>
      </c>
      <c r="I267" s="248">
        <f>SUM(I268:I269)</f>
        <v>0</v>
      </c>
      <c r="J267" s="265">
        <f>SUM(J268:J269)</f>
        <v>0</v>
      </c>
      <c r="K267" s="250">
        <f>SUM(K268:K269)</f>
        <v>0</v>
      </c>
      <c r="L267" s="250">
        <f>SUM(L268:L269)</f>
        <v>0</v>
      </c>
      <c r="M267" s="3"/>
      <c r="N267" s="3"/>
      <c r="O267" s="3"/>
      <c r="P267" s="3"/>
      <c r="Q267" s="3"/>
    </row>
    <row r="268" spans="1:17" ht="12.75" hidden="1" customHeight="1">
      <c r="A268" s="30">
        <v>3</v>
      </c>
      <c r="B268" s="47">
        <v>2</v>
      </c>
      <c r="C268" s="47">
        <v>2</v>
      </c>
      <c r="D268" s="47">
        <v>4</v>
      </c>
      <c r="E268" s="47">
        <v>1</v>
      </c>
      <c r="F268" s="40">
        <v>1</v>
      </c>
      <c r="G268" s="58" t="s">
        <v>76</v>
      </c>
      <c r="H268" s="200">
        <v>239</v>
      </c>
      <c r="I268" s="260"/>
      <c r="J268" s="260"/>
      <c r="K268" s="260"/>
      <c r="L268" s="260"/>
      <c r="M268" s="3"/>
      <c r="N268" s="3"/>
      <c r="O268" s="3"/>
      <c r="P268" s="3"/>
      <c r="Q268" s="3"/>
    </row>
    <row r="269" spans="1:17" ht="12.75" hidden="1" customHeight="1">
      <c r="A269" s="46">
        <v>3</v>
      </c>
      <c r="B269" s="53">
        <v>2</v>
      </c>
      <c r="C269" s="53">
        <v>2</v>
      </c>
      <c r="D269" s="53">
        <v>4</v>
      </c>
      <c r="E269" s="53">
        <v>1</v>
      </c>
      <c r="F269" s="33">
        <v>2</v>
      </c>
      <c r="G269" s="31" t="s">
        <v>77</v>
      </c>
      <c r="H269" s="200">
        <v>240</v>
      </c>
      <c r="I269" s="260"/>
      <c r="J269" s="260"/>
      <c r="K269" s="260"/>
      <c r="L269" s="260"/>
      <c r="M269" s="3"/>
      <c r="N269" s="3"/>
      <c r="O269" s="3"/>
      <c r="P269" s="3"/>
      <c r="Q269" s="3"/>
    </row>
    <row r="270" spans="1:17" ht="12.75" hidden="1" customHeight="1">
      <c r="A270" s="30">
        <v>3</v>
      </c>
      <c r="B270" s="47">
        <v>2</v>
      </c>
      <c r="C270" s="47">
        <v>2</v>
      </c>
      <c r="D270" s="47">
        <v>5</v>
      </c>
      <c r="E270" s="47"/>
      <c r="F270" s="40"/>
      <c r="G270" s="58" t="s">
        <v>78</v>
      </c>
      <c r="H270" s="200">
        <v>241</v>
      </c>
      <c r="I270" s="248">
        <f t="shared" ref="I270:L271" si="26">I271</f>
        <v>0</v>
      </c>
      <c r="J270" s="265">
        <f t="shared" si="26"/>
        <v>0</v>
      </c>
      <c r="K270" s="250">
        <f t="shared" si="26"/>
        <v>0</v>
      </c>
      <c r="L270" s="250">
        <f t="shared" si="26"/>
        <v>0</v>
      </c>
      <c r="M270" s="3"/>
      <c r="N270" s="3"/>
      <c r="O270" s="3"/>
      <c r="P270" s="3"/>
      <c r="Q270" s="3"/>
    </row>
    <row r="271" spans="1:17" ht="12.75" hidden="1" customHeight="1">
      <c r="A271" s="30">
        <v>3</v>
      </c>
      <c r="B271" s="47">
        <v>2</v>
      </c>
      <c r="C271" s="47">
        <v>2</v>
      </c>
      <c r="D271" s="47">
        <v>5</v>
      </c>
      <c r="E271" s="47">
        <v>1</v>
      </c>
      <c r="F271" s="40"/>
      <c r="G271" s="58" t="s">
        <v>78</v>
      </c>
      <c r="H271" s="200">
        <v>242</v>
      </c>
      <c r="I271" s="248">
        <f t="shared" si="26"/>
        <v>0</v>
      </c>
      <c r="J271" s="265">
        <f t="shared" si="26"/>
        <v>0</v>
      </c>
      <c r="K271" s="265">
        <f t="shared" si="26"/>
        <v>0</v>
      </c>
      <c r="L271" s="250">
        <f t="shared" si="26"/>
        <v>0</v>
      </c>
      <c r="M271" s="3"/>
      <c r="N271" s="3"/>
      <c r="O271" s="3"/>
      <c r="P271" s="3"/>
      <c r="Q271" s="3"/>
    </row>
    <row r="272" spans="1:17" ht="12.75" hidden="1" customHeight="1">
      <c r="A272" s="42">
        <v>3</v>
      </c>
      <c r="B272" s="48">
        <v>2</v>
      </c>
      <c r="C272" s="48">
        <v>2</v>
      </c>
      <c r="D272" s="48">
        <v>5</v>
      </c>
      <c r="E272" s="48">
        <v>1</v>
      </c>
      <c r="F272" s="36">
        <v>1</v>
      </c>
      <c r="G272" s="59" t="s">
        <v>78</v>
      </c>
      <c r="H272" s="200">
        <v>243</v>
      </c>
      <c r="I272" s="260"/>
      <c r="J272" s="260"/>
      <c r="K272" s="260"/>
      <c r="L272" s="260"/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6</v>
      </c>
      <c r="E273" s="47"/>
      <c r="F273" s="40"/>
      <c r="G273" s="58" t="s">
        <v>128</v>
      </c>
      <c r="H273" s="200">
        <v>244</v>
      </c>
      <c r="I273" s="248">
        <f t="shared" ref="I273:L274" si="27">I274</f>
        <v>0</v>
      </c>
      <c r="J273" s="371">
        <f t="shared" si="27"/>
        <v>0</v>
      </c>
      <c r="K273" s="265">
        <f t="shared" si="27"/>
        <v>0</v>
      </c>
      <c r="L273" s="250">
        <f t="shared" si="27"/>
        <v>0</v>
      </c>
      <c r="M273" s="3"/>
      <c r="N273" s="3"/>
      <c r="O273" s="3"/>
      <c r="P273" s="3"/>
      <c r="Q273" s="3"/>
    </row>
    <row r="274" spans="1:17" ht="12.75" hidden="1" customHeight="1">
      <c r="A274" s="30">
        <v>3</v>
      </c>
      <c r="B274" s="47">
        <v>2</v>
      </c>
      <c r="C274" s="47">
        <v>2</v>
      </c>
      <c r="D274" s="47">
        <v>6</v>
      </c>
      <c r="E274" s="47">
        <v>1</v>
      </c>
      <c r="F274" s="40"/>
      <c r="G274" s="58" t="s">
        <v>128</v>
      </c>
      <c r="H274" s="200">
        <v>245</v>
      </c>
      <c r="I274" s="248">
        <f t="shared" si="27"/>
        <v>0</v>
      </c>
      <c r="J274" s="371">
        <f t="shared" si="27"/>
        <v>0</v>
      </c>
      <c r="K274" s="265">
        <f t="shared" si="27"/>
        <v>0</v>
      </c>
      <c r="L274" s="250">
        <f t="shared" si="27"/>
        <v>0</v>
      </c>
      <c r="M274" s="3"/>
      <c r="N274" s="3"/>
      <c r="O274" s="3"/>
      <c r="P274" s="3"/>
      <c r="Q274" s="3"/>
    </row>
    <row r="275" spans="1:17" ht="12.75" hidden="1" customHeight="1">
      <c r="A275" s="30">
        <v>3</v>
      </c>
      <c r="B275" s="66">
        <v>2</v>
      </c>
      <c r="C275" s="66">
        <v>2</v>
      </c>
      <c r="D275" s="47">
        <v>6</v>
      </c>
      <c r="E275" s="66">
        <v>1</v>
      </c>
      <c r="F275" s="71">
        <v>1</v>
      </c>
      <c r="G275" s="67" t="s">
        <v>128</v>
      </c>
      <c r="H275" s="200">
        <v>246</v>
      </c>
      <c r="I275" s="260"/>
      <c r="J275" s="260"/>
      <c r="K275" s="260"/>
      <c r="L275" s="260"/>
      <c r="M275" s="3"/>
      <c r="N275" s="3"/>
      <c r="O275" s="3"/>
      <c r="P275" s="3"/>
      <c r="Q275" s="3"/>
    </row>
    <row r="276" spans="1:17" ht="12.75" hidden="1" customHeight="1">
      <c r="A276" s="31">
        <v>3</v>
      </c>
      <c r="B276" s="30">
        <v>2</v>
      </c>
      <c r="C276" s="47">
        <v>2</v>
      </c>
      <c r="D276" s="47">
        <v>7</v>
      </c>
      <c r="E276" s="47"/>
      <c r="F276" s="40"/>
      <c r="G276" s="58" t="s">
        <v>129</v>
      </c>
      <c r="H276" s="200">
        <v>247</v>
      </c>
      <c r="I276" s="248">
        <f>I277</f>
        <v>0</v>
      </c>
      <c r="J276" s="371">
        <f>J277</f>
        <v>0</v>
      </c>
      <c r="K276" s="265">
        <f>K277</f>
        <v>0</v>
      </c>
      <c r="L276" s="250">
        <f>L277</f>
        <v>0</v>
      </c>
      <c r="M276" s="3"/>
      <c r="N276" s="3"/>
      <c r="O276" s="3"/>
      <c r="P276" s="3"/>
      <c r="Q276" s="3"/>
    </row>
    <row r="277" spans="1:17" ht="12.75" hidden="1" customHeight="1">
      <c r="A277" s="31">
        <v>3</v>
      </c>
      <c r="B277" s="30">
        <v>2</v>
      </c>
      <c r="C277" s="47">
        <v>2</v>
      </c>
      <c r="D277" s="47">
        <v>7</v>
      </c>
      <c r="E277" s="47">
        <v>1</v>
      </c>
      <c r="F277" s="40"/>
      <c r="G277" s="58" t="s">
        <v>129</v>
      </c>
      <c r="H277" s="200">
        <v>248</v>
      </c>
      <c r="I277" s="248">
        <f>I278+I279</f>
        <v>0</v>
      </c>
      <c r="J277" s="248">
        <f>J278+J279</f>
        <v>0</v>
      </c>
      <c r="K277" s="248">
        <f>K278+K279</f>
        <v>0</v>
      </c>
      <c r="L277" s="248">
        <f>L278+L279</f>
        <v>0</v>
      </c>
      <c r="M277" s="3"/>
      <c r="N277" s="3"/>
      <c r="O277" s="3"/>
      <c r="P277" s="3"/>
      <c r="Q277" s="3"/>
    </row>
    <row r="278" spans="1:17" ht="12.75" hidden="1" customHeight="1">
      <c r="A278" s="31">
        <v>3</v>
      </c>
      <c r="B278" s="30">
        <v>2</v>
      </c>
      <c r="C278" s="30">
        <v>2</v>
      </c>
      <c r="D278" s="47">
        <v>7</v>
      </c>
      <c r="E278" s="47">
        <v>1</v>
      </c>
      <c r="F278" s="40">
        <v>1</v>
      </c>
      <c r="G278" s="58" t="s">
        <v>76</v>
      </c>
      <c r="H278" s="200">
        <v>249</v>
      </c>
      <c r="I278" s="260"/>
      <c r="J278" s="260"/>
      <c r="K278" s="260"/>
      <c r="L278" s="260"/>
      <c r="M278" s="3"/>
      <c r="N278" s="3"/>
      <c r="O278" s="3"/>
      <c r="P278" s="3"/>
      <c r="Q278" s="3"/>
    </row>
    <row r="279" spans="1:17" ht="12.75" hidden="1" customHeight="1">
      <c r="A279" s="31">
        <v>3</v>
      </c>
      <c r="B279" s="30">
        <v>2</v>
      </c>
      <c r="C279" s="30">
        <v>2</v>
      </c>
      <c r="D279" s="47">
        <v>7</v>
      </c>
      <c r="E279" s="47">
        <v>1</v>
      </c>
      <c r="F279" s="40">
        <v>2</v>
      </c>
      <c r="G279" s="58" t="s">
        <v>77</v>
      </c>
      <c r="H279" s="200">
        <v>250</v>
      </c>
      <c r="I279" s="260"/>
      <c r="J279" s="260"/>
      <c r="K279" s="260"/>
      <c r="L279" s="260"/>
      <c r="M279" s="3"/>
      <c r="N279" s="3"/>
      <c r="O279" s="3"/>
      <c r="P279" s="3"/>
      <c r="Q279" s="3"/>
    </row>
    <row r="280" spans="1:17" ht="12.75" hidden="1" customHeight="1">
      <c r="A280" s="32">
        <v>3</v>
      </c>
      <c r="B280" s="32">
        <v>3</v>
      </c>
      <c r="C280" s="45"/>
      <c r="D280" s="52"/>
      <c r="E280" s="52"/>
      <c r="F280" s="69"/>
      <c r="G280" s="62" t="s">
        <v>131</v>
      </c>
      <c r="H280" s="200">
        <v>251</v>
      </c>
      <c r="I280" s="253">
        <f>SUM(I281+I309)</f>
        <v>0</v>
      </c>
      <c r="J280" s="372">
        <f>SUM(J281+J309)</f>
        <v>0</v>
      </c>
      <c r="K280" s="368">
        <f>SUM(K281+K309)</f>
        <v>0</v>
      </c>
      <c r="L280" s="252">
        <f>SUM(L281+L309)</f>
        <v>0</v>
      </c>
      <c r="M280" s="3"/>
      <c r="N280" s="3"/>
      <c r="O280" s="3"/>
      <c r="P280" s="3"/>
      <c r="Q280" s="3"/>
    </row>
    <row r="281" spans="1:17" ht="12.75" hidden="1" customHeight="1">
      <c r="A281" s="31">
        <v>3</v>
      </c>
      <c r="B281" s="31">
        <v>3</v>
      </c>
      <c r="C281" s="30">
        <v>1</v>
      </c>
      <c r="D281" s="47"/>
      <c r="E281" s="47"/>
      <c r="F281" s="40"/>
      <c r="G281" s="224" t="s">
        <v>71</v>
      </c>
      <c r="H281" s="200">
        <v>252</v>
      </c>
      <c r="I281" s="248">
        <f>SUM(I282+I287+I291+I295+I299+I302+I305)</f>
        <v>0</v>
      </c>
      <c r="J281" s="371">
        <f>SUM(J282+J287+J291+J295+J299+J302+J305)</f>
        <v>0</v>
      </c>
      <c r="K281" s="265">
        <f>SUM(K282+K287+K291+K295+K299+K302+K305)</f>
        <v>0</v>
      </c>
      <c r="L281" s="250">
        <f>SUM(L282+L287+L291+L295+L299+L302+L305)</f>
        <v>0</v>
      </c>
      <c r="M281" s="3"/>
      <c r="N281" s="3"/>
      <c r="O281" s="3"/>
      <c r="P281" s="3"/>
      <c r="Q281" s="3"/>
    </row>
    <row r="282" spans="1:17" ht="12.75" hidden="1" customHeight="1">
      <c r="A282" s="31">
        <v>3</v>
      </c>
      <c r="B282" s="31">
        <v>3</v>
      </c>
      <c r="C282" s="30">
        <v>1</v>
      </c>
      <c r="D282" s="47">
        <v>1</v>
      </c>
      <c r="E282" s="47"/>
      <c r="F282" s="40"/>
      <c r="G282" s="58" t="s">
        <v>125</v>
      </c>
      <c r="H282" s="201">
        <v>253</v>
      </c>
      <c r="I282" s="248">
        <f>I283</f>
        <v>0</v>
      </c>
      <c r="J282" s="371">
        <f>J283</f>
        <v>0</v>
      </c>
      <c r="K282" s="265">
        <f>K283</f>
        <v>0</v>
      </c>
      <c r="L282" s="250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1">
        <v>3</v>
      </c>
      <c r="C283" s="30">
        <v>1</v>
      </c>
      <c r="D283" s="47">
        <v>1</v>
      </c>
      <c r="E283" s="47">
        <v>1</v>
      </c>
      <c r="F283" s="40"/>
      <c r="G283" s="58" t="s">
        <v>125</v>
      </c>
      <c r="H283" s="200">
        <v>254</v>
      </c>
      <c r="I283" s="248">
        <f>SUM(I284:I286)</f>
        <v>0</v>
      </c>
      <c r="J283" s="371">
        <f>SUM(J284:J286)</f>
        <v>0</v>
      </c>
      <c r="K283" s="265">
        <f>SUM(K284:K286)</f>
        <v>0</v>
      </c>
      <c r="L283" s="250">
        <f>SUM(L284:L286)</f>
        <v>0</v>
      </c>
      <c r="M283" s="3"/>
      <c r="N283" s="3"/>
      <c r="O283" s="3"/>
      <c r="P283" s="3"/>
      <c r="Q283" s="3"/>
    </row>
    <row r="284" spans="1:17" ht="12.75" hidden="1" customHeight="1">
      <c r="A284" s="31">
        <v>3</v>
      </c>
      <c r="B284" s="31">
        <v>3</v>
      </c>
      <c r="C284" s="30">
        <v>1</v>
      </c>
      <c r="D284" s="47">
        <v>1</v>
      </c>
      <c r="E284" s="47">
        <v>1</v>
      </c>
      <c r="F284" s="40">
        <v>1</v>
      </c>
      <c r="G284" s="58" t="s">
        <v>13</v>
      </c>
      <c r="H284" s="201">
        <v>255</v>
      </c>
      <c r="I284" s="260"/>
      <c r="J284" s="260"/>
      <c r="K284" s="260"/>
      <c r="L284" s="260"/>
      <c r="M284" s="3"/>
      <c r="N284" s="3"/>
      <c r="O284" s="3"/>
      <c r="P284" s="3"/>
      <c r="Q284" s="3"/>
    </row>
    <row r="285" spans="1:17" ht="12.75" hidden="1" customHeight="1">
      <c r="A285" s="31">
        <v>3</v>
      </c>
      <c r="B285" s="31">
        <v>3</v>
      </c>
      <c r="C285" s="30">
        <v>1</v>
      </c>
      <c r="D285" s="47">
        <v>1</v>
      </c>
      <c r="E285" s="47">
        <v>1</v>
      </c>
      <c r="F285" s="40">
        <v>2</v>
      </c>
      <c r="G285" s="58" t="s">
        <v>83</v>
      </c>
      <c r="H285" s="200">
        <v>256</v>
      </c>
      <c r="I285" s="260"/>
      <c r="J285" s="260"/>
      <c r="K285" s="260"/>
      <c r="L285" s="260"/>
      <c r="M285" s="3"/>
      <c r="N285" s="3"/>
      <c r="O285" s="3"/>
      <c r="P285" s="3"/>
      <c r="Q285" s="3"/>
    </row>
    <row r="286" spans="1:17" ht="12.75" hidden="1" customHeight="1">
      <c r="A286" s="31">
        <v>3</v>
      </c>
      <c r="B286" s="30">
        <v>3</v>
      </c>
      <c r="C286" s="46">
        <v>1</v>
      </c>
      <c r="D286" s="47">
        <v>1</v>
      </c>
      <c r="E286" s="47">
        <v>1</v>
      </c>
      <c r="F286" s="40">
        <v>3</v>
      </c>
      <c r="G286" s="58" t="s">
        <v>126</v>
      </c>
      <c r="H286" s="201">
        <v>257</v>
      </c>
      <c r="I286" s="260"/>
      <c r="J286" s="260"/>
      <c r="K286" s="260"/>
      <c r="L286" s="260"/>
      <c r="M286" s="3"/>
      <c r="N286" s="3"/>
      <c r="O286" s="3"/>
      <c r="P286" s="3"/>
      <c r="Q286" s="3"/>
    </row>
    <row r="287" spans="1:17" ht="12.75" hidden="1" customHeight="1">
      <c r="A287" s="64">
        <v>3</v>
      </c>
      <c r="B287" s="46">
        <v>3</v>
      </c>
      <c r="C287" s="30">
        <v>1</v>
      </c>
      <c r="D287" s="47">
        <v>2</v>
      </c>
      <c r="E287" s="47"/>
      <c r="F287" s="40"/>
      <c r="G287" s="58" t="s">
        <v>80</v>
      </c>
      <c r="H287" s="200">
        <v>258</v>
      </c>
      <c r="I287" s="248">
        <f>I288</f>
        <v>0</v>
      </c>
      <c r="J287" s="371">
        <f>J288</f>
        <v>0</v>
      </c>
      <c r="K287" s="265">
        <f>K288</f>
        <v>0</v>
      </c>
      <c r="L287" s="250">
        <f>L288</f>
        <v>0</v>
      </c>
      <c r="M287" s="3"/>
      <c r="N287" s="3"/>
      <c r="O287" s="3"/>
      <c r="P287" s="3"/>
      <c r="Q287" s="3"/>
    </row>
    <row r="288" spans="1:17" ht="12.75" hidden="1" customHeight="1">
      <c r="A288" s="64">
        <v>3</v>
      </c>
      <c r="B288" s="64">
        <v>3</v>
      </c>
      <c r="C288" s="46">
        <v>1</v>
      </c>
      <c r="D288" s="53">
        <v>2</v>
      </c>
      <c r="E288" s="53">
        <v>1</v>
      </c>
      <c r="F288" s="33"/>
      <c r="G288" s="63" t="s">
        <v>80</v>
      </c>
      <c r="H288" s="201">
        <v>259</v>
      </c>
      <c r="I288" s="263">
        <f>SUM(I289:I290)</f>
        <v>0</v>
      </c>
      <c r="J288" s="373">
        <f>SUM(J289:J290)</f>
        <v>0</v>
      </c>
      <c r="K288" s="351">
        <f>SUM(K289:K290)</f>
        <v>0</v>
      </c>
      <c r="L288" s="352">
        <f>SUM(L289:L290)</f>
        <v>0</v>
      </c>
      <c r="M288" s="3"/>
      <c r="N288" s="3"/>
      <c r="O288" s="3"/>
      <c r="P288" s="3"/>
      <c r="Q288" s="3"/>
    </row>
    <row r="289" spans="1:17" ht="12.75" hidden="1" customHeight="1">
      <c r="A289" s="31">
        <v>3</v>
      </c>
      <c r="B289" s="31">
        <v>3</v>
      </c>
      <c r="C289" s="30">
        <v>1</v>
      </c>
      <c r="D289" s="47">
        <v>2</v>
      </c>
      <c r="E289" s="47">
        <v>1</v>
      </c>
      <c r="F289" s="40">
        <v>1</v>
      </c>
      <c r="G289" s="58" t="s">
        <v>73</v>
      </c>
      <c r="H289" s="200">
        <v>260</v>
      </c>
      <c r="I289" s="260"/>
      <c r="J289" s="260"/>
      <c r="K289" s="260"/>
      <c r="L289" s="260"/>
      <c r="M289" s="3"/>
      <c r="N289" s="3"/>
      <c r="O289" s="3"/>
      <c r="P289" s="3"/>
      <c r="Q289" s="3"/>
    </row>
    <row r="290" spans="1:17" ht="12.75" hidden="1" customHeight="1">
      <c r="A290" s="34">
        <v>3</v>
      </c>
      <c r="B290" s="74">
        <v>3</v>
      </c>
      <c r="C290" s="65">
        <v>1</v>
      </c>
      <c r="D290" s="66">
        <v>2</v>
      </c>
      <c r="E290" s="66">
        <v>1</v>
      </c>
      <c r="F290" s="71">
        <v>2</v>
      </c>
      <c r="G290" s="67" t="s">
        <v>74</v>
      </c>
      <c r="H290" s="201">
        <v>261</v>
      </c>
      <c r="I290" s="260"/>
      <c r="J290" s="260"/>
      <c r="K290" s="260"/>
      <c r="L290" s="260"/>
      <c r="M290" s="3"/>
      <c r="N290" s="3"/>
      <c r="O290" s="3"/>
      <c r="P290" s="3"/>
      <c r="Q290" s="3"/>
    </row>
    <row r="291" spans="1:17" ht="12.75" hidden="1" customHeight="1">
      <c r="A291" s="30">
        <v>3</v>
      </c>
      <c r="B291" s="58">
        <v>3</v>
      </c>
      <c r="C291" s="30">
        <v>1</v>
      </c>
      <c r="D291" s="47">
        <v>3</v>
      </c>
      <c r="E291" s="47"/>
      <c r="F291" s="40"/>
      <c r="G291" s="58" t="s">
        <v>127</v>
      </c>
      <c r="H291" s="200">
        <v>262</v>
      </c>
      <c r="I291" s="248">
        <f>I292</f>
        <v>0</v>
      </c>
      <c r="J291" s="371">
        <f>J292</f>
        <v>0</v>
      </c>
      <c r="K291" s="265">
        <f>K292</f>
        <v>0</v>
      </c>
      <c r="L291" s="250">
        <f>L292</f>
        <v>0</v>
      </c>
      <c r="M291" s="3"/>
      <c r="N291" s="3"/>
      <c r="O291" s="3"/>
      <c r="P291" s="3"/>
      <c r="Q291" s="3"/>
    </row>
    <row r="292" spans="1:17" ht="12.75" hidden="1" customHeight="1">
      <c r="A292" s="30">
        <v>3</v>
      </c>
      <c r="B292" s="67">
        <v>3</v>
      </c>
      <c r="C292" s="65">
        <v>1</v>
      </c>
      <c r="D292" s="66">
        <v>3</v>
      </c>
      <c r="E292" s="66">
        <v>1</v>
      </c>
      <c r="F292" s="71"/>
      <c r="G292" s="67" t="s">
        <v>127</v>
      </c>
      <c r="H292" s="201">
        <v>263</v>
      </c>
      <c r="I292" s="250">
        <f>I293+I294</f>
        <v>0</v>
      </c>
      <c r="J292" s="250">
        <f>J293+J294</f>
        <v>0</v>
      </c>
      <c r="K292" s="250">
        <f>K293+K294</f>
        <v>0</v>
      </c>
      <c r="L292" s="250">
        <f>L293+L294</f>
        <v>0</v>
      </c>
      <c r="M292" s="3"/>
      <c r="N292" s="3"/>
      <c r="O292" s="3"/>
      <c r="P292" s="3"/>
      <c r="Q292" s="3"/>
    </row>
    <row r="293" spans="1:17" ht="12.75" hidden="1" customHeight="1">
      <c r="A293" s="30">
        <v>3</v>
      </c>
      <c r="B293" s="58">
        <v>3</v>
      </c>
      <c r="C293" s="30">
        <v>1</v>
      </c>
      <c r="D293" s="47">
        <v>3</v>
      </c>
      <c r="E293" s="47">
        <v>1</v>
      </c>
      <c r="F293" s="40">
        <v>1</v>
      </c>
      <c r="G293" s="58" t="s">
        <v>76</v>
      </c>
      <c r="H293" s="200">
        <v>264</v>
      </c>
      <c r="I293" s="369"/>
      <c r="J293" s="369"/>
      <c r="K293" s="369"/>
      <c r="L293" s="376"/>
      <c r="M293" s="3"/>
      <c r="N293" s="3"/>
      <c r="O293" s="3"/>
      <c r="P293" s="3"/>
      <c r="Q293" s="3"/>
    </row>
    <row r="294" spans="1:17" ht="12.75" hidden="1" customHeight="1">
      <c r="A294" s="30">
        <v>3</v>
      </c>
      <c r="B294" s="58">
        <v>3</v>
      </c>
      <c r="C294" s="30">
        <v>1</v>
      </c>
      <c r="D294" s="47">
        <v>3</v>
      </c>
      <c r="E294" s="47">
        <v>1</v>
      </c>
      <c r="F294" s="40">
        <v>2</v>
      </c>
      <c r="G294" s="58" t="s">
        <v>77</v>
      </c>
      <c r="H294" s="201">
        <v>265</v>
      </c>
      <c r="I294" s="260"/>
      <c r="J294" s="260"/>
      <c r="K294" s="260"/>
      <c r="L294" s="260"/>
      <c r="M294" s="3"/>
      <c r="N294" s="3"/>
      <c r="O294" s="3"/>
      <c r="P294" s="3"/>
      <c r="Q294" s="3"/>
    </row>
    <row r="295" spans="1:17" ht="12.75" hidden="1" customHeight="1">
      <c r="A295" s="30">
        <v>3</v>
      </c>
      <c r="B295" s="58">
        <v>3</v>
      </c>
      <c r="C295" s="30">
        <v>1</v>
      </c>
      <c r="D295" s="47">
        <v>4</v>
      </c>
      <c r="E295" s="47"/>
      <c r="F295" s="40"/>
      <c r="G295" s="58" t="s">
        <v>81</v>
      </c>
      <c r="H295" s="200">
        <v>266</v>
      </c>
      <c r="I295" s="248">
        <f>I296</f>
        <v>0</v>
      </c>
      <c r="J295" s="371">
        <f>J296</f>
        <v>0</v>
      </c>
      <c r="K295" s="265">
        <f>K296</f>
        <v>0</v>
      </c>
      <c r="L295" s="250">
        <f>L296</f>
        <v>0</v>
      </c>
      <c r="M295" s="3"/>
      <c r="N295" s="3"/>
      <c r="O295" s="3"/>
      <c r="P295" s="3"/>
      <c r="Q295" s="3"/>
    </row>
    <row r="296" spans="1:17" ht="12.75" hidden="1" customHeight="1">
      <c r="A296" s="31">
        <v>3</v>
      </c>
      <c r="B296" s="30">
        <v>3</v>
      </c>
      <c r="C296" s="47">
        <v>1</v>
      </c>
      <c r="D296" s="47">
        <v>4</v>
      </c>
      <c r="E296" s="47">
        <v>1</v>
      </c>
      <c r="F296" s="40"/>
      <c r="G296" s="58" t="s">
        <v>81</v>
      </c>
      <c r="H296" s="201">
        <v>267</v>
      </c>
      <c r="I296" s="248">
        <f>SUM(I297:I298)</f>
        <v>0</v>
      </c>
      <c r="J296" s="248">
        <f>SUM(J297:J298)</f>
        <v>0</v>
      </c>
      <c r="K296" s="248">
        <f>SUM(K297:K298)</f>
        <v>0</v>
      </c>
      <c r="L296" s="248">
        <f>SUM(L297:L298)</f>
        <v>0</v>
      </c>
      <c r="M296" s="3"/>
      <c r="N296" s="3"/>
      <c r="O296" s="3"/>
      <c r="P296" s="3"/>
      <c r="Q296" s="3"/>
    </row>
    <row r="297" spans="1:17" ht="12.75" hidden="1" customHeight="1">
      <c r="A297" s="31">
        <v>3</v>
      </c>
      <c r="B297" s="30">
        <v>3</v>
      </c>
      <c r="C297" s="47">
        <v>1</v>
      </c>
      <c r="D297" s="47">
        <v>4</v>
      </c>
      <c r="E297" s="47">
        <v>1</v>
      </c>
      <c r="F297" s="40">
        <v>1</v>
      </c>
      <c r="G297" s="58" t="s">
        <v>76</v>
      </c>
      <c r="H297" s="200">
        <v>268</v>
      </c>
      <c r="I297" s="246"/>
      <c r="J297" s="260"/>
      <c r="K297" s="260"/>
      <c r="L297" s="246"/>
      <c r="M297" s="3"/>
      <c r="N297" s="3"/>
      <c r="O297" s="3"/>
      <c r="P297" s="3"/>
      <c r="Q297" s="3"/>
    </row>
    <row r="298" spans="1:17" ht="12.75" hidden="1" customHeight="1">
      <c r="A298" s="42">
        <v>3</v>
      </c>
      <c r="B298" s="48">
        <v>3</v>
      </c>
      <c r="C298" s="48">
        <v>1</v>
      </c>
      <c r="D298" s="48">
        <v>4</v>
      </c>
      <c r="E298" s="48">
        <v>1</v>
      </c>
      <c r="F298" s="36">
        <v>2</v>
      </c>
      <c r="G298" s="48" t="s">
        <v>77</v>
      </c>
      <c r="H298" s="201">
        <v>269</v>
      </c>
      <c r="I298" s="260"/>
      <c r="J298" s="369"/>
      <c r="K298" s="369"/>
      <c r="L298" s="376"/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47">
        <v>3</v>
      </c>
      <c r="C299" s="47">
        <v>1</v>
      </c>
      <c r="D299" s="47">
        <v>5</v>
      </c>
      <c r="E299" s="47"/>
      <c r="F299" s="40"/>
      <c r="G299" s="58" t="s">
        <v>82</v>
      </c>
      <c r="H299" s="200">
        <v>270</v>
      </c>
      <c r="I299" s="352">
        <f t="shared" ref="I299:L300" si="28">I300</f>
        <v>0</v>
      </c>
      <c r="J299" s="371">
        <f t="shared" si="28"/>
        <v>0</v>
      </c>
      <c r="K299" s="250">
        <f t="shared" si="28"/>
        <v>0</v>
      </c>
      <c r="L299" s="250">
        <f t="shared" si="28"/>
        <v>0</v>
      </c>
      <c r="M299" s="3"/>
      <c r="N299" s="3"/>
      <c r="O299" s="3"/>
      <c r="P299" s="3"/>
      <c r="Q299" s="3"/>
    </row>
    <row r="300" spans="1:17" ht="12.75" hidden="1" customHeight="1">
      <c r="A300" s="46">
        <v>3</v>
      </c>
      <c r="B300" s="66">
        <v>3</v>
      </c>
      <c r="C300" s="66">
        <v>1</v>
      </c>
      <c r="D300" s="66">
        <v>5</v>
      </c>
      <c r="E300" s="66">
        <v>1</v>
      </c>
      <c r="F300" s="71"/>
      <c r="G300" s="67" t="s">
        <v>82</v>
      </c>
      <c r="H300" s="201">
        <v>271</v>
      </c>
      <c r="I300" s="250">
        <f t="shared" si="28"/>
        <v>0</v>
      </c>
      <c r="J300" s="373">
        <f t="shared" si="28"/>
        <v>0</v>
      </c>
      <c r="K300" s="352">
        <f t="shared" si="28"/>
        <v>0</v>
      </c>
      <c r="L300" s="352">
        <f t="shared" si="28"/>
        <v>0</v>
      </c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47">
        <v>3</v>
      </c>
      <c r="C301" s="47">
        <v>1</v>
      </c>
      <c r="D301" s="47">
        <v>5</v>
      </c>
      <c r="E301" s="47">
        <v>1</v>
      </c>
      <c r="F301" s="40">
        <v>1</v>
      </c>
      <c r="G301" s="58" t="s">
        <v>82</v>
      </c>
      <c r="H301" s="200">
        <v>272</v>
      </c>
      <c r="I301" s="260"/>
      <c r="J301" s="369"/>
      <c r="K301" s="369"/>
      <c r="L301" s="376"/>
      <c r="M301" s="3"/>
      <c r="N301" s="3"/>
      <c r="O301" s="3"/>
      <c r="P301" s="3"/>
      <c r="Q301" s="3"/>
    </row>
    <row r="302" spans="1:17" ht="12.75" hidden="1" customHeight="1">
      <c r="A302" s="30">
        <v>3</v>
      </c>
      <c r="B302" s="47">
        <v>3</v>
      </c>
      <c r="C302" s="47">
        <v>1</v>
      </c>
      <c r="D302" s="47">
        <v>6</v>
      </c>
      <c r="E302" s="47"/>
      <c r="F302" s="40"/>
      <c r="G302" s="58" t="s">
        <v>128</v>
      </c>
      <c r="H302" s="201">
        <v>273</v>
      </c>
      <c r="I302" s="250">
        <f t="shared" ref="I302:L303" si="29">I303</f>
        <v>0</v>
      </c>
      <c r="J302" s="371">
        <f t="shared" si="29"/>
        <v>0</v>
      </c>
      <c r="K302" s="250">
        <f t="shared" si="29"/>
        <v>0</v>
      </c>
      <c r="L302" s="250">
        <f t="shared" si="29"/>
        <v>0</v>
      </c>
      <c r="M302" s="3"/>
      <c r="N302" s="3"/>
      <c r="O302" s="3"/>
      <c r="P302" s="3"/>
      <c r="Q302" s="3"/>
    </row>
    <row r="303" spans="1:17" ht="12.75" hidden="1" customHeight="1">
      <c r="A303" s="30">
        <v>3</v>
      </c>
      <c r="B303" s="47">
        <v>3</v>
      </c>
      <c r="C303" s="47">
        <v>1</v>
      </c>
      <c r="D303" s="47">
        <v>6</v>
      </c>
      <c r="E303" s="47">
        <v>1</v>
      </c>
      <c r="F303" s="40"/>
      <c r="G303" s="58" t="s">
        <v>128</v>
      </c>
      <c r="H303" s="200">
        <v>274</v>
      </c>
      <c r="I303" s="248">
        <f t="shared" si="29"/>
        <v>0</v>
      </c>
      <c r="J303" s="371">
        <f t="shared" si="29"/>
        <v>0</v>
      </c>
      <c r="K303" s="250">
        <f t="shared" si="29"/>
        <v>0</v>
      </c>
      <c r="L303" s="250">
        <f t="shared" si="29"/>
        <v>0</v>
      </c>
      <c r="M303" s="3"/>
      <c r="N303" s="3"/>
      <c r="O303" s="3"/>
      <c r="P303" s="3"/>
      <c r="Q303" s="3"/>
    </row>
    <row r="304" spans="1:17" ht="12.75" hidden="1" customHeight="1">
      <c r="A304" s="30">
        <v>3</v>
      </c>
      <c r="B304" s="47">
        <v>3</v>
      </c>
      <c r="C304" s="47">
        <v>1</v>
      </c>
      <c r="D304" s="47">
        <v>6</v>
      </c>
      <c r="E304" s="47">
        <v>1</v>
      </c>
      <c r="F304" s="40">
        <v>1</v>
      </c>
      <c r="G304" s="58" t="s">
        <v>128</v>
      </c>
      <c r="H304" s="201">
        <v>275</v>
      </c>
      <c r="I304" s="369"/>
      <c r="J304" s="369"/>
      <c r="K304" s="369"/>
      <c r="L304" s="376"/>
      <c r="M304" s="3"/>
      <c r="N304" s="3"/>
      <c r="O304" s="3"/>
      <c r="P304" s="3"/>
      <c r="Q304" s="3"/>
    </row>
    <row r="305" spans="1:17" ht="12.75" hidden="1" customHeight="1">
      <c r="A305" s="30">
        <v>3</v>
      </c>
      <c r="B305" s="47">
        <v>3</v>
      </c>
      <c r="C305" s="47">
        <v>1</v>
      </c>
      <c r="D305" s="47">
        <v>7</v>
      </c>
      <c r="E305" s="47"/>
      <c r="F305" s="40"/>
      <c r="G305" s="58" t="s">
        <v>129</v>
      </c>
      <c r="H305" s="200">
        <v>276</v>
      </c>
      <c r="I305" s="248">
        <f>I306</f>
        <v>0</v>
      </c>
      <c r="J305" s="371">
        <f>J306</f>
        <v>0</v>
      </c>
      <c r="K305" s="250">
        <f>K306</f>
        <v>0</v>
      </c>
      <c r="L305" s="250">
        <f>L306</f>
        <v>0</v>
      </c>
      <c r="M305" s="3"/>
      <c r="N305" s="3"/>
      <c r="O305" s="3"/>
      <c r="P305" s="3"/>
      <c r="Q305" s="3"/>
    </row>
    <row r="306" spans="1:17" ht="12.75" hidden="1" customHeight="1">
      <c r="A306" s="30">
        <v>3</v>
      </c>
      <c r="B306" s="47">
        <v>3</v>
      </c>
      <c r="C306" s="47">
        <v>1</v>
      </c>
      <c r="D306" s="47">
        <v>7</v>
      </c>
      <c r="E306" s="47">
        <v>1</v>
      </c>
      <c r="F306" s="40"/>
      <c r="G306" s="58" t="s">
        <v>129</v>
      </c>
      <c r="H306" s="201">
        <v>277</v>
      </c>
      <c r="I306" s="248">
        <f>I307+I308</f>
        <v>0</v>
      </c>
      <c r="J306" s="248">
        <f>J307+J308</f>
        <v>0</v>
      </c>
      <c r="K306" s="248">
        <f>K307+K308</f>
        <v>0</v>
      </c>
      <c r="L306" s="248">
        <f>L307+L308</f>
        <v>0</v>
      </c>
      <c r="M306" s="3"/>
      <c r="N306" s="3"/>
      <c r="O306" s="3"/>
      <c r="P306" s="3"/>
      <c r="Q306" s="3"/>
    </row>
    <row r="307" spans="1:17" ht="12.75" hidden="1" customHeight="1">
      <c r="A307" s="30">
        <v>3</v>
      </c>
      <c r="B307" s="47">
        <v>3</v>
      </c>
      <c r="C307" s="47">
        <v>1</v>
      </c>
      <c r="D307" s="47">
        <v>7</v>
      </c>
      <c r="E307" s="47">
        <v>1</v>
      </c>
      <c r="F307" s="40">
        <v>1</v>
      </c>
      <c r="G307" s="58" t="s">
        <v>76</v>
      </c>
      <c r="H307" s="200">
        <v>278</v>
      </c>
      <c r="I307" s="369"/>
      <c r="J307" s="369"/>
      <c r="K307" s="369"/>
      <c r="L307" s="376"/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7</v>
      </c>
      <c r="E308" s="47">
        <v>1</v>
      </c>
      <c r="F308" s="40">
        <v>2</v>
      </c>
      <c r="G308" s="58" t="s">
        <v>77</v>
      </c>
      <c r="H308" s="201">
        <v>279</v>
      </c>
      <c r="I308" s="260"/>
      <c r="J308" s="260"/>
      <c r="K308" s="260"/>
      <c r="L308" s="260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2</v>
      </c>
      <c r="D309" s="47"/>
      <c r="E309" s="47"/>
      <c r="F309" s="40"/>
      <c r="G309" s="224" t="s">
        <v>79</v>
      </c>
      <c r="H309" s="200">
        <v>280</v>
      </c>
      <c r="I309" s="248">
        <f>SUM(I310+I315+I319+I323+I327+I330+I333)</f>
        <v>0</v>
      </c>
      <c r="J309" s="371">
        <f>SUM(J310+J315+J319+J323+J327+J330+J333)</f>
        <v>0</v>
      </c>
      <c r="K309" s="250">
        <f>SUM(K310+K315+K319+K323+K327+K330+K333)</f>
        <v>0</v>
      </c>
      <c r="L309" s="250">
        <f>SUM(L310+L315+L319+L323+L327+L330+L333)</f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2</v>
      </c>
      <c r="D310" s="47">
        <v>1</v>
      </c>
      <c r="E310" s="47"/>
      <c r="F310" s="40"/>
      <c r="G310" s="58" t="s">
        <v>130</v>
      </c>
      <c r="H310" s="201">
        <v>281</v>
      </c>
      <c r="I310" s="248">
        <f>I311</f>
        <v>0</v>
      </c>
      <c r="J310" s="371">
        <f>J311</f>
        <v>0</v>
      </c>
      <c r="K310" s="250">
        <f>K311</f>
        <v>0</v>
      </c>
      <c r="L310" s="250">
        <f>L311</f>
        <v>0</v>
      </c>
      <c r="M310" s="3"/>
      <c r="N310" s="3"/>
      <c r="O310" s="3"/>
      <c r="P310" s="3"/>
      <c r="Q310" s="3"/>
    </row>
    <row r="311" spans="1:17" ht="12.75" hidden="1" customHeight="1">
      <c r="A311" s="31">
        <v>3</v>
      </c>
      <c r="B311" s="30">
        <v>3</v>
      </c>
      <c r="C311" s="47">
        <v>2</v>
      </c>
      <c r="D311" s="58">
        <v>1</v>
      </c>
      <c r="E311" s="30">
        <v>1</v>
      </c>
      <c r="F311" s="40"/>
      <c r="G311" s="58" t="s">
        <v>130</v>
      </c>
      <c r="H311" s="200">
        <v>282</v>
      </c>
      <c r="I311" s="248">
        <f>SUM(I312:I314)</f>
        <v>0</v>
      </c>
      <c r="J311" s="371">
        <f>SUM(J312:J314)</f>
        <v>0</v>
      </c>
      <c r="K311" s="250">
        <f>SUM(K312:K314)</f>
        <v>0</v>
      </c>
      <c r="L311" s="250">
        <f>SUM(L312:L314)</f>
        <v>0</v>
      </c>
      <c r="M311" s="3"/>
      <c r="N311" s="3"/>
      <c r="O311" s="3"/>
      <c r="P311" s="3"/>
      <c r="Q311" s="3"/>
    </row>
    <row r="312" spans="1:17" ht="12.75" hidden="1" customHeight="1">
      <c r="A312" s="31">
        <v>3</v>
      </c>
      <c r="B312" s="30">
        <v>3</v>
      </c>
      <c r="C312" s="47">
        <v>2</v>
      </c>
      <c r="D312" s="58">
        <v>1</v>
      </c>
      <c r="E312" s="30">
        <v>1</v>
      </c>
      <c r="F312" s="40">
        <v>1</v>
      </c>
      <c r="G312" s="58" t="s">
        <v>13</v>
      </c>
      <c r="H312" s="201">
        <v>283</v>
      </c>
      <c r="I312" s="260"/>
      <c r="J312" s="260"/>
      <c r="K312" s="260"/>
      <c r="L312" s="260"/>
      <c r="M312" s="3"/>
      <c r="N312" s="3"/>
      <c r="O312" s="3"/>
      <c r="P312" s="3"/>
      <c r="Q312" s="3"/>
    </row>
    <row r="313" spans="1:17" ht="12.75" hidden="1" customHeight="1">
      <c r="A313" s="64">
        <v>3</v>
      </c>
      <c r="B313" s="46">
        <v>3</v>
      </c>
      <c r="C313" s="53">
        <v>2</v>
      </c>
      <c r="D313" s="63">
        <v>1</v>
      </c>
      <c r="E313" s="46">
        <v>1</v>
      </c>
      <c r="F313" s="33">
        <v>2</v>
      </c>
      <c r="G313" s="63" t="s">
        <v>83</v>
      </c>
      <c r="H313" s="200">
        <v>284</v>
      </c>
      <c r="I313" s="260"/>
      <c r="J313" s="260"/>
      <c r="K313" s="260"/>
      <c r="L313" s="260"/>
      <c r="M313" s="3"/>
      <c r="N313" s="3"/>
      <c r="O313" s="3"/>
      <c r="P313" s="3"/>
      <c r="Q313" s="3"/>
    </row>
    <row r="314" spans="1:17" ht="12.75" hidden="1" customHeight="1">
      <c r="A314" s="31">
        <v>3</v>
      </c>
      <c r="B314" s="31">
        <v>3</v>
      </c>
      <c r="C314" s="30">
        <v>2</v>
      </c>
      <c r="D314" s="58">
        <v>1</v>
      </c>
      <c r="E314" s="30">
        <v>1</v>
      </c>
      <c r="F314" s="40">
        <v>3</v>
      </c>
      <c r="G314" s="58" t="s">
        <v>126</v>
      </c>
      <c r="H314" s="201">
        <v>285</v>
      </c>
      <c r="I314" s="260"/>
      <c r="J314" s="260"/>
      <c r="K314" s="260"/>
      <c r="L314" s="260"/>
      <c r="M314" s="3"/>
      <c r="N314" s="3"/>
      <c r="O314" s="3"/>
      <c r="P314" s="3"/>
      <c r="Q314" s="3"/>
    </row>
    <row r="315" spans="1:17" ht="12.75" hidden="1" customHeight="1">
      <c r="A315" s="34">
        <v>3</v>
      </c>
      <c r="B315" s="34">
        <v>3</v>
      </c>
      <c r="C315" s="65">
        <v>2</v>
      </c>
      <c r="D315" s="67">
        <v>2</v>
      </c>
      <c r="E315" s="65"/>
      <c r="F315" s="71"/>
      <c r="G315" s="67" t="s">
        <v>80</v>
      </c>
      <c r="H315" s="200">
        <v>286</v>
      </c>
      <c r="I315" s="259">
        <f>I316</f>
        <v>0</v>
      </c>
      <c r="J315" s="374">
        <f>J316</f>
        <v>0</v>
      </c>
      <c r="K315" s="363">
        <f>K316</f>
        <v>0</v>
      </c>
      <c r="L315" s="363">
        <f>L316</f>
        <v>0</v>
      </c>
      <c r="M315" s="3"/>
      <c r="N315" s="3"/>
      <c r="O315" s="3"/>
      <c r="P315" s="3"/>
      <c r="Q315" s="3"/>
    </row>
    <row r="316" spans="1:17" ht="12.75" hidden="1" customHeight="1">
      <c r="A316" s="31">
        <v>3</v>
      </c>
      <c r="B316" s="31">
        <v>3</v>
      </c>
      <c r="C316" s="30">
        <v>2</v>
      </c>
      <c r="D316" s="58">
        <v>2</v>
      </c>
      <c r="E316" s="30">
        <v>1</v>
      </c>
      <c r="F316" s="40"/>
      <c r="G316" s="58" t="s">
        <v>80</v>
      </c>
      <c r="H316" s="201">
        <v>287</v>
      </c>
      <c r="I316" s="248">
        <f>SUM(I317:I318)</f>
        <v>0</v>
      </c>
      <c r="J316" s="265">
        <f>SUM(J317:J318)</f>
        <v>0</v>
      </c>
      <c r="K316" s="250">
        <f>SUM(K317:K318)</f>
        <v>0</v>
      </c>
      <c r="L316" s="250">
        <f>SUM(L317:L318)</f>
        <v>0</v>
      </c>
      <c r="M316" s="3"/>
      <c r="N316" s="3"/>
      <c r="O316" s="3"/>
      <c r="P316" s="3"/>
      <c r="Q316" s="3"/>
    </row>
    <row r="317" spans="1:17" ht="12.75" hidden="1" customHeight="1">
      <c r="A317" s="31">
        <v>3</v>
      </c>
      <c r="B317" s="31">
        <v>3</v>
      </c>
      <c r="C317" s="30">
        <v>2</v>
      </c>
      <c r="D317" s="58">
        <v>2</v>
      </c>
      <c r="E317" s="31">
        <v>1</v>
      </c>
      <c r="F317" s="29">
        <v>1</v>
      </c>
      <c r="G317" s="58" t="s">
        <v>73</v>
      </c>
      <c r="H317" s="200">
        <v>288</v>
      </c>
      <c r="I317" s="260"/>
      <c r="J317" s="260"/>
      <c r="K317" s="260"/>
      <c r="L317" s="260"/>
      <c r="M317" s="3"/>
      <c r="N317" s="3"/>
      <c r="O317" s="3"/>
      <c r="P317" s="3"/>
      <c r="Q317" s="3"/>
    </row>
    <row r="318" spans="1:17" ht="12.75" hidden="1" customHeight="1">
      <c r="A318" s="34">
        <v>3</v>
      </c>
      <c r="B318" s="34">
        <v>3</v>
      </c>
      <c r="C318" s="43">
        <v>2</v>
      </c>
      <c r="D318" s="50">
        <v>2</v>
      </c>
      <c r="E318" s="60">
        <v>1</v>
      </c>
      <c r="F318" s="28">
        <v>2</v>
      </c>
      <c r="G318" s="60" t="s">
        <v>74</v>
      </c>
      <c r="H318" s="201">
        <v>289</v>
      </c>
      <c r="I318" s="260"/>
      <c r="J318" s="260"/>
      <c r="K318" s="260"/>
      <c r="L318" s="260"/>
      <c r="M318" s="3"/>
      <c r="N318" s="3"/>
      <c r="O318" s="3"/>
      <c r="P318" s="3"/>
      <c r="Q318" s="3"/>
    </row>
    <row r="319" spans="1:17" ht="12.75" hidden="1" customHeight="1">
      <c r="A319" s="31">
        <v>3</v>
      </c>
      <c r="B319" s="31">
        <v>3</v>
      </c>
      <c r="C319" s="30">
        <v>2</v>
      </c>
      <c r="D319" s="47">
        <v>3</v>
      </c>
      <c r="E319" s="58"/>
      <c r="F319" s="29"/>
      <c r="G319" s="58" t="s">
        <v>127</v>
      </c>
      <c r="H319" s="200">
        <v>290</v>
      </c>
      <c r="I319" s="248">
        <f>I320</f>
        <v>0</v>
      </c>
      <c r="J319" s="265">
        <f>J320</f>
        <v>0</v>
      </c>
      <c r="K319" s="265">
        <f>K320</f>
        <v>0</v>
      </c>
      <c r="L319" s="250">
        <f>L320</f>
        <v>0</v>
      </c>
      <c r="M319" s="3"/>
      <c r="N319" s="3"/>
      <c r="O319" s="3"/>
      <c r="P319" s="3"/>
      <c r="Q319" s="3"/>
    </row>
    <row r="320" spans="1:17" ht="12.75" hidden="1" customHeight="1">
      <c r="A320" s="31">
        <v>3</v>
      </c>
      <c r="B320" s="31">
        <v>3</v>
      </c>
      <c r="C320" s="30">
        <v>2</v>
      </c>
      <c r="D320" s="47">
        <v>3</v>
      </c>
      <c r="E320" s="58">
        <v>1</v>
      </c>
      <c r="F320" s="29"/>
      <c r="G320" s="47" t="s">
        <v>127</v>
      </c>
      <c r="H320" s="201">
        <v>291</v>
      </c>
      <c r="I320" s="248">
        <f>I321+I322</f>
        <v>0</v>
      </c>
      <c r="J320" s="248">
        <f>J321+J322</f>
        <v>0</v>
      </c>
      <c r="K320" s="248">
        <f>K321+K322</f>
        <v>0</v>
      </c>
      <c r="L320" s="248">
        <f>L321+L322</f>
        <v>0</v>
      </c>
      <c r="M320" s="3"/>
      <c r="N320" s="3"/>
      <c r="O320" s="3"/>
      <c r="P320" s="3"/>
      <c r="Q320" s="3"/>
    </row>
    <row r="321" spans="1:17" ht="12.75" hidden="1" customHeight="1">
      <c r="A321" s="31">
        <v>3</v>
      </c>
      <c r="B321" s="31">
        <v>3</v>
      </c>
      <c r="C321" s="30">
        <v>2</v>
      </c>
      <c r="D321" s="47">
        <v>3</v>
      </c>
      <c r="E321" s="58">
        <v>1</v>
      </c>
      <c r="F321" s="29">
        <v>1</v>
      </c>
      <c r="G321" s="58" t="s">
        <v>76</v>
      </c>
      <c r="H321" s="200">
        <v>292</v>
      </c>
      <c r="I321" s="369"/>
      <c r="J321" s="369"/>
      <c r="K321" s="369"/>
      <c r="L321" s="376"/>
      <c r="M321" s="3"/>
      <c r="N321" s="3"/>
      <c r="O321" s="3"/>
      <c r="P321" s="3"/>
      <c r="Q321" s="3"/>
    </row>
    <row r="322" spans="1:17" ht="12.75" hidden="1" customHeight="1">
      <c r="A322" s="31">
        <v>3</v>
      </c>
      <c r="B322" s="31">
        <v>3</v>
      </c>
      <c r="C322" s="30">
        <v>2</v>
      </c>
      <c r="D322" s="47">
        <v>3</v>
      </c>
      <c r="E322" s="58">
        <v>1</v>
      </c>
      <c r="F322" s="29">
        <v>2</v>
      </c>
      <c r="G322" s="58" t="s">
        <v>77</v>
      </c>
      <c r="H322" s="201">
        <v>293</v>
      </c>
      <c r="I322" s="260"/>
      <c r="J322" s="260"/>
      <c r="K322" s="260"/>
      <c r="L322" s="260"/>
      <c r="M322" s="3"/>
      <c r="N322" s="3"/>
      <c r="O322" s="3"/>
      <c r="P322" s="3"/>
      <c r="Q322" s="3"/>
    </row>
    <row r="323" spans="1:17" ht="12.75" hidden="1" customHeight="1">
      <c r="A323" s="31">
        <v>3</v>
      </c>
      <c r="B323" s="31">
        <v>3</v>
      </c>
      <c r="C323" s="30">
        <v>2</v>
      </c>
      <c r="D323" s="47">
        <v>4</v>
      </c>
      <c r="E323" s="47"/>
      <c r="F323" s="40"/>
      <c r="G323" s="47" t="s">
        <v>81</v>
      </c>
      <c r="H323" s="191">
        <v>294</v>
      </c>
      <c r="I323" s="248">
        <f>I324</f>
        <v>0</v>
      </c>
      <c r="J323" s="265">
        <f>J324</f>
        <v>0</v>
      </c>
      <c r="K323" s="265">
        <f>K324</f>
        <v>0</v>
      </c>
      <c r="L323" s="250">
        <f>L324</f>
        <v>0</v>
      </c>
      <c r="M323" s="3"/>
      <c r="N323" s="3"/>
      <c r="O323" s="3"/>
      <c r="P323" s="3"/>
      <c r="Q323" s="3"/>
    </row>
    <row r="324" spans="1:17" ht="12.75" hidden="1" customHeight="1">
      <c r="A324" s="64">
        <v>3</v>
      </c>
      <c r="B324" s="64">
        <v>3</v>
      </c>
      <c r="C324" s="46">
        <v>2</v>
      </c>
      <c r="D324" s="53">
        <v>4</v>
      </c>
      <c r="E324" s="53">
        <v>1</v>
      </c>
      <c r="F324" s="33"/>
      <c r="G324" s="53" t="s">
        <v>81</v>
      </c>
      <c r="H324" s="190">
        <v>295</v>
      </c>
      <c r="I324" s="263">
        <f>SUM(I325:I326)</f>
        <v>0</v>
      </c>
      <c r="J324" s="351">
        <f>SUM(J325:J326)</f>
        <v>0</v>
      </c>
      <c r="K324" s="351">
        <f>SUM(K325:K326)</f>
        <v>0</v>
      </c>
      <c r="L324" s="352">
        <f>SUM(L325:L326)</f>
        <v>0</v>
      </c>
      <c r="M324" s="3"/>
      <c r="N324" s="3"/>
      <c r="O324" s="3"/>
      <c r="P324" s="3"/>
      <c r="Q324" s="3"/>
    </row>
    <row r="325" spans="1:17" ht="12.75" hidden="1" customHeight="1">
      <c r="A325" s="31">
        <v>3</v>
      </c>
      <c r="B325" s="31">
        <v>3</v>
      </c>
      <c r="C325" s="30">
        <v>2</v>
      </c>
      <c r="D325" s="47">
        <v>4</v>
      </c>
      <c r="E325" s="47">
        <v>1</v>
      </c>
      <c r="F325" s="40">
        <v>1</v>
      </c>
      <c r="G325" s="47" t="s">
        <v>76</v>
      </c>
      <c r="H325" s="191">
        <v>296</v>
      </c>
      <c r="I325" s="260"/>
      <c r="J325" s="260"/>
      <c r="K325" s="260"/>
      <c r="L325" s="260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4</v>
      </c>
      <c r="E326" s="47">
        <v>1</v>
      </c>
      <c r="F326" s="40">
        <v>2</v>
      </c>
      <c r="G326" s="47" t="s">
        <v>77</v>
      </c>
      <c r="H326" s="190">
        <v>297</v>
      </c>
      <c r="I326" s="260"/>
      <c r="J326" s="260"/>
      <c r="K326" s="260"/>
      <c r="L326" s="260"/>
      <c r="M326" s="3"/>
      <c r="N326" s="3"/>
      <c r="O326" s="3"/>
      <c r="P326" s="3"/>
      <c r="Q326" s="3"/>
    </row>
    <row r="327" spans="1:17" ht="12.75" hidden="1" customHeight="1">
      <c r="A327" s="31">
        <v>3</v>
      </c>
      <c r="B327" s="31">
        <v>3</v>
      </c>
      <c r="C327" s="30">
        <v>2</v>
      </c>
      <c r="D327" s="47">
        <v>5</v>
      </c>
      <c r="E327" s="47"/>
      <c r="F327" s="40"/>
      <c r="G327" s="47" t="s">
        <v>82</v>
      </c>
      <c r="H327" s="191">
        <v>298</v>
      </c>
      <c r="I327" s="248">
        <f t="shared" ref="I327:L328" si="30">I328</f>
        <v>0</v>
      </c>
      <c r="J327" s="265">
        <f t="shared" si="30"/>
        <v>0</v>
      </c>
      <c r="K327" s="265">
        <f t="shared" si="30"/>
        <v>0</v>
      </c>
      <c r="L327" s="250">
        <f t="shared" si="30"/>
        <v>0</v>
      </c>
      <c r="M327" s="3"/>
      <c r="N327" s="3"/>
      <c r="O327" s="3"/>
      <c r="P327" s="3"/>
      <c r="Q327" s="3"/>
    </row>
    <row r="328" spans="1:17" ht="12.75" hidden="1" customHeight="1">
      <c r="A328" s="64">
        <v>3</v>
      </c>
      <c r="B328" s="64">
        <v>3</v>
      </c>
      <c r="C328" s="46">
        <v>2</v>
      </c>
      <c r="D328" s="53">
        <v>5</v>
      </c>
      <c r="E328" s="53">
        <v>1</v>
      </c>
      <c r="F328" s="33"/>
      <c r="G328" s="53" t="s">
        <v>82</v>
      </c>
      <c r="H328" s="190">
        <v>299</v>
      </c>
      <c r="I328" s="263">
        <f t="shared" si="30"/>
        <v>0</v>
      </c>
      <c r="J328" s="351">
        <f t="shared" si="30"/>
        <v>0</v>
      </c>
      <c r="K328" s="351">
        <f t="shared" si="30"/>
        <v>0</v>
      </c>
      <c r="L328" s="352">
        <f t="shared" si="30"/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5</v>
      </c>
      <c r="E329" s="47">
        <v>1</v>
      </c>
      <c r="F329" s="40">
        <v>1</v>
      </c>
      <c r="G329" s="47" t="s">
        <v>82</v>
      </c>
      <c r="H329" s="191">
        <v>300</v>
      </c>
      <c r="I329" s="369"/>
      <c r="J329" s="369"/>
      <c r="K329" s="369"/>
      <c r="L329" s="376"/>
      <c r="M329" s="3"/>
      <c r="N329" s="3"/>
      <c r="O329" s="3"/>
      <c r="P329" s="3"/>
      <c r="Q329" s="3"/>
    </row>
    <row r="330" spans="1:17" ht="12.75" hidden="1" customHeight="1">
      <c r="A330" s="31">
        <v>3</v>
      </c>
      <c r="B330" s="31">
        <v>3</v>
      </c>
      <c r="C330" s="30">
        <v>2</v>
      </c>
      <c r="D330" s="47">
        <v>6</v>
      </c>
      <c r="E330" s="47"/>
      <c r="F330" s="40"/>
      <c r="G330" s="47" t="s">
        <v>128</v>
      </c>
      <c r="H330" s="190">
        <v>301</v>
      </c>
      <c r="I330" s="248">
        <f t="shared" ref="I330:L331" si="31">I331</f>
        <v>0</v>
      </c>
      <c r="J330" s="265">
        <f t="shared" si="31"/>
        <v>0</v>
      </c>
      <c r="K330" s="265">
        <f t="shared" si="31"/>
        <v>0</v>
      </c>
      <c r="L330" s="250">
        <f t="shared" si="31"/>
        <v>0</v>
      </c>
      <c r="M330" s="3"/>
      <c r="N330" s="3"/>
      <c r="O330" s="3"/>
      <c r="P330" s="3"/>
      <c r="Q330" s="3"/>
    </row>
    <row r="331" spans="1:17" ht="12.75" hidden="1" customHeight="1">
      <c r="A331" s="31">
        <v>3</v>
      </c>
      <c r="B331" s="31">
        <v>3</v>
      </c>
      <c r="C331" s="30">
        <v>2</v>
      </c>
      <c r="D331" s="47">
        <v>6</v>
      </c>
      <c r="E331" s="47">
        <v>1</v>
      </c>
      <c r="F331" s="40"/>
      <c r="G331" s="47" t="s">
        <v>128</v>
      </c>
      <c r="H331" s="191">
        <v>302</v>
      </c>
      <c r="I331" s="248">
        <f t="shared" si="31"/>
        <v>0</v>
      </c>
      <c r="J331" s="265">
        <f t="shared" si="31"/>
        <v>0</v>
      </c>
      <c r="K331" s="265">
        <f t="shared" si="31"/>
        <v>0</v>
      </c>
      <c r="L331" s="250">
        <f t="shared" si="31"/>
        <v>0</v>
      </c>
      <c r="M331" s="3"/>
      <c r="N331" s="3"/>
      <c r="O331" s="3"/>
      <c r="P331" s="3"/>
      <c r="Q331" s="3"/>
    </row>
    <row r="332" spans="1:17" ht="12.75" hidden="1" customHeight="1">
      <c r="A332" s="34">
        <v>3</v>
      </c>
      <c r="B332" s="34">
        <v>3</v>
      </c>
      <c r="C332" s="43">
        <v>2</v>
      </c>
      <c r="D332" s="50">
        <v>6</v>
      </c>
      <c r="E332" s="50">
        <v>1</v>
      </c>
      <c r="F332" s="70">
        <v>1</v>
      </c>
      <c r="G332" s="50" t="s">
        <v>128</v>
      </c>
      <c r="H332" s="190">
        <v>303</v>
      </c>
      <c r="I332" s="369"/>
      <c r="J332" s="369"/>
      <c r="K332" s="369"/>
      <c r="L332" s="376"/>
      <c r="M332" s="3"/>
      <c r="N332" s="3"/>
      <c r="O332" s="3"/>
      <c r="P332" s="3"/>
      <c r="Q332" s="3"/>
    </row>
    <row r="333" spans="1:17" ht="12.75" hidden="1" customHeight="1">
      <c r="A333" s="31">
        <v>3</v>
      </c>
      <c r="B333" s="31">
        <v>3</v>
      </c>
      <c r="C333" s="30">
        <v>2</v>
      </c>
      <c r="D333" s="47">
        <v>7</v>
      </c>
      <c r="E333" s="47"/>
      <c r="F333" s="40"/>
      <c r="G333" s="47" t="s">
        <v>129</v>
      </c>
      <c r="H333" s="191">
        <v>304</v>
      </c>
      <c r="I333" s="248">
        <f t="shared" ref="I333:L334" si="32">I334</f>
        <v>0</v>
      </c>
      <c r="J333" s="265">
        <f t="shared" si="32"/>
        <v>0</v>
      </c>
      <c r="K333" s="265">
        <f t="shared" si="32"/>
        <v>0</v>
      </c>
      <c r="L333" s="250">
        <f t="shared" si="32"/>
        <v>0</v>
      </c>
      <c r="M333" s="3"/>
      <c r="N333" s="3"/>
      <c r="O333" s="3"/>
      <c r="P333" s="3"/>
      <c r="Q333" s="3"/>
    </row>
    <row r="334" spans="1:17" ht="12.75" hidden="1" customHeight="1">
      <c r="A334" s="34">
        <v>3</v>
      </c>
      <c r="B334" s="34">
        <v>3</v>
      </c>
      <c r="C334" s="43">
        <v>2</v>
      </c>
      <c r="D334" s="50">
        <v>7</v>
      </c>
      <c r="E334" s="50">
        <v>1</v>
      </c>
      <c r="F334" s="70"/>
      <c r="G334" s="50" t="s">
        <v>129</v>
      </c>
      <c r="H334" s="190">
        <v>305</v>
      </c>
      <c r="I334" s="250">
        <f t="shared" si="32"/>
        <v>0</v>
      </c>
      <c r="J334" s="265">
        <f t="shared" si="32"/>
        <v>0</v>
      </c>
      <c r="K334" s="265">
        <f t="shared" si="32"/>
        <v>0</v>
      </c>
      <c r="L334" s="250">
        <f t="shared" si="32"/>
        <v>0</v>
      </c>
      <c r="M334" s="3"/>
      <c r="N334" s="3"/>
      <c r="O334" s="3"/>
      <c r="P334" s="3"/>
      <c r="Q334" s="3"/>
    </row>
    <row r="335" spans="1:17" ht="12.75" hidden="1" customHeight="1">
      <c r="A335" s="39">
        <v>3</v>
      </c>
      <c r="B335" s="39">
        <v>3</v>
      </c>
      <c r="C335" s="42">
        <v>2</v>
      </c>
      <c r="D335" s="48">
        <v>7</v>
      </c>
      <c r="E335" s="48">
        <v>1</v>
      </c>
      <c r="F335" s="36">
        <v>1</v>
      </c>
      <c r="G335" s="48" t="s">
        <v>129</v>
      </c>
      <c r="H335" s="191">
        <v>306</v>
      </c>
      <c r="I335" s="369"/>
      <c r="J335" s="369"/>
      <c r="K335" s="369"/>
      <c r="L335" s="376"/>
      <c r="M335" s="3"/>
      <c r="N335" s="3"/>
      <c r="O335" s="3"/>
      <c r="P335" s="3"/>
      <c r="Q335" s="3"/>
    </row>
    <row r="336" spans="1:17" ht="18.75" customHeight="1">
      <c r="A336" s="98"/>
      <c r="B336" s="98"/>
      <c r="C336" s="99"/>
      <c r="D336" s="80"/>
      <c r="E336" s="100"/>
      <c r="F336" s="101"/>
      <c r="G336" s="237" t="s">
        <v>138</v>
      </c>
      <c r="H336" s="190">
        <v>307</v>
      </c>
      <c r="I336" s="258">
        <f>SUM(I30+I168)</f>
        <v>400</v>
      </c>
      <c r="J336" s="255">
        <f>SUM(J30+J168)</f>
        <v>400</v>
      </c>
      <c r="K336" s="255">
        <f>SUM(K30+K168)</f>
        <v>438.35</v>
      </c>
      <c r="L336" s="256">
        <f>SUM(L30+L168)</f>
        <v>438.35</v>
      </c>
      <c r="M336" s="3"/>
      <c r="N336" s="3"/>
      <c r="O336" s="3"/>
      <c r="P336" s="3"/>
      <c r="Q336" s="3"/>
    </row>
    <row r="337" spans="1:17">
      <c r="B337" s="3"/>
      <c r="C337" s="3"/>
      <c r="D337" s="3"/>
      <c r="E337" s="3"/>
      <c r="F337" s="14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>
      <c r="B338" s="3"/>
      <c r="C338" s="3"/>
      <c r="D338" s="3"/>
      <c r="E338" s="3"/>
      <c r="F338" s="14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>
      <c r="B339" s="3"/>
      <c r="C339" s="3"/>
      <c r="D339" s="3"/>
      <c r="E339" s="3"/>
      <c r="F339" s="14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21" customHeight="1">
      <c r="A340" s="9"/>
      <c r="B340" s="97"/>
      <c r="C340" s="97"/>
      <c r="D340" s="184"/>
      <c r="E340" s="184"/>
      <c r="F340" s="184"/>
      <c r="G340" s="395" t="s">
        <v>209</v>
      </c>
      <c r="H340" s="27"/>
      <c r="I340" s="3"/>
      <c r="J340" s="3"/>
      <c r="K340" s="82" t="s">
        <v>210</v>
      </c>
      <c r="L340" s="82"/>
      <c r="M340" s="3"/>
      <c r="N340" s="3"/>
      <c r="O340" s="3"/>
      <c r="P340" s="3"/>
      <c r="Q340" s="3"/>
    </row>
    <row r="341" spans="1:17" ht="18.75">
      <c r="A341" s="187"/>
      <c r="B341" s="188"/>
      <c r="C341" s="188"/>
      <c r="D341" s="239" t="s">
        <v>174</v>
      </c>
      <c r="E341" s="240"/>
      <c r="F341" s="240"/>
      <c r="G341" s="240"/>
      <c r="H341" s="240"/>
      <c r="I341" s="186" t="s">
        <v>132</v>
      </c>
      <c r="J341" s="3"/>
      <c r="K341" s="402" t="s">
        <v>133</v>
      </c>
      <c r="L341" s="402"/>
      <c r="M341" s="3"/>
      <c r="N341" s="3"/>
      <c r="O341" s="3"/>
      <c r="P341" s="3"/>
      <c r="Q341" s="3"/>
    </row>
    <row r="342" spans="1:17" ht="15.75">
      <c r="B342" s="3"/>
      <c r="C342" s="3"/>
      <c r="D342" s="3"/>
      <c r="E342" s="3"/>
      <c r="F342" s="14"/>
      <c r="G342" s="3"/>
      <c r="H342" s="3"/>
      <c r="I342" s="161"/>
      <c r="J342" s="3"/>
      <c r="K342" s="161"/>
      <c r="L342" s="161"/>
      <c r="M342" s="3"/>
      <c r="N342" s="3"/>
      <c r="O342" s="3"/>
      <c r="P342" s="3"/>
      <c r="Q342" s="3"/>
    </row>
    <row r="343" spans="1:17" ht="15.75">
      <c r="B343" s="3"/>
      <c r="C343" s="3"/>
      <c r="D343" s="82"/>
      <c r="E343" s="82"/>
      <c r="F343" s="242"/>
      <c r="G343" s="82" t="s">
        <v>202</v>
      </c>
      <c r="H343" s="3"/>
      <c r="I343" s="161"/>
      <c r="J343" s="3"/>
      <c r="K343" s="82" t="s">
        <v>201</v>
      </c>
      <c r="L343" s="243"/>
      <c r="M343" s="3"/>
      <c r="N343" s="3"/>
      <c r="O343" s="3"/>
      <c r="P343" s="3"/>
      <c r="Q343" s="3"/>
    </row>
    <row r="344" spans="1:17" ht="18.75">
      <c r="A344" s="160"/>
      <c r="B344" s="5"/>
      <c r="C344" s="5"/>
      <c r="D344" s="403" t="s">
        <v>175</v>
      </c>
      <c r="E344" s="404"/>
      <c r="F344" s="404"/>
      <c r="G344" s="404"/>
      <c r="H344" s="241"/>
      <c r="I344" s="186" t="s">
        <v>132</v>
      </c>
      <c r="J344" s="5"/>
      <c r="K344" s="402" t="s">
        <v>133</v>
      </c>
      <c r="L344" s="402"/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A346" s="3"/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P347" s="3"/>
    </row>
    <row r="348" spans="1:17">
      <c r="P348" s="3"/>
    </row>
    <row r="349" spans="1:17">
      <c r="P349" s="3"/>
    </row>
    <row r="350" spans="1:17">
      <c r="G350" s="160"/>
      <c r="P350" s="3"/>
    </row>
    <row r="351" spans="1:17">
      <c r="P351" s="3"/>
    </row>
    <row r="352" spans="1:17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</sheetData>
  <protectedRanges>
    <protectedRange sqref="A23:I24" name="Range72"/>
    <protectedRange sqref="J160:L161 J167:L167 I166:I167 I165:L165" name="Range71"/>
    <protectedRange sqref="K23:L24" name="Range67"/>
    <protectedRange sqref="L21" name="Range65"/>
    <protectedRange sqref="I335:L335" name="Range61"/>
    <protectedRange sqref="I329:L329" name="Range59"/>
    <protectedRange sqref="I304:L304 L236 L181 L186 I249:L249 I297:L297 L176 I246:L246 L243 L225 L178 L227:L228 L195 L206 L214 L199 L203 L188 I321:L321" name="Range53"/>
    <protectedRange sqref="J298:L298" name="Range51"/>
    <protectedRange sqref="I181:K182 J214:K214 I176:K178 I206:K209 I298 I173:L173 J162:L162 I195:K199 I322:L322 I203:K203 I186:K188 I225:K228 I289:L290 I325:L326 I312:L314 I317:L318 I301 I160:I161 J160:L160 I191:L191 L177 L182 L187 L196:L198 L207:L209 I215:L220 L226 I231:L232 J57:L58 I236:K236 I235:L235 I250:L250 I294:L294 I308:L308 I165:L166 I183:L183 I210:L210 I254:L257 I260:L261 I264:L265 I268:L269 I272:L272 I275:L275 I239:L240 I284:L286 J151:L151 J142:L142 J126:L126 J104:L104 J88:L88 J81:L81 J54:L54 I278:L279" name="Range37"/>
    <protectedRange sqref="I214" name="Range33"/>
    <protectedRange sqref="I162" name="Range23"/>
    <protectedRange sqref="I151" name="Range21"/>
    <protectedRange sqref="I141:L141 I142" name="Range19"/>
    <protectedRange sqref="I131:L132" name="Socialines ismokos 2.7"/>
    <protectedRange sqref="I122:L122" name="Imokos 2.6.4"/>
    <protectedRange sqref="I114:L114" name="Imokos i ES 2.6.1.1"/>
    <protectedRange sqref="I103:L103 I104" name="dOTACIJOS 2.5.3"/>
    <protectedRange sqref="I93:L94" name="Dotacijos"/>
    <protectedRange sqref="I81" name="Turto islaidos 2.3.2.1"/>
    <protectedRange sqref="I70:L72" name="Turto islaidos 2.3.1.2"/>
    <protectedRange sqref="I52:I53" name="Range3"/>
    <protectedRange sqref="I35:I36" name="Islaidos 2.1"/>
    <protectedRange sqref="I40:L40 J35:L36 I45:I51" name="Islaidos 2.2"/>
    <protectedRange sqref="I65:L67" name="Turto islaidos 2.3"/>
    <protectedRange sqref="I75:L77" name="Turto islaidos 2.3.1.3"/>
    <protectedRange sqref="I86:L87 I88" name="Subsidijos 2.4"/>
    <protectedRange sqref="I98:L99" name="Dotacijos 2.5.2.1"/>
    <protectedRange sqref="I109:L110" name="iMOKOS I es 2.6"/>
    <protectedRange sqref="I118:L118" name="Imokos i ES 2.6.3.1"/>
    <protectedRange sqref="I126" name="Imokos 2.6.5.1"/>
    <protectedRange sqref="I136:L137" name="Range18"/>
    <protectedRange sqref="I147:L148" name="Range20"/>
    <protectedRange sqref="I156:L156" name="Range22"/>
    <protectedRange sqref="I243:K243" name="Range38"/>
    <protectedRange sqref="I293:L293" name="Range50"/>
    <protectedRange sqref="J301:L301" name="Range52"/>
    <protectedRange sqref="I307:L307" name="Range54"/>
    <protectedRange sqref="I332:L332" name="Range60"/>
    <protectedRange sqref="B6:L6" name="Range62"/>
    <protectedRange sqref="L20" name="Range64"/>
    <protectedRange sqref="L22" name="Range66"/>
    <protectedRange sqref="I25:L25" name="Range68"/>
    <protectedRange sqref="J45:L53 I55:L56 I54 I59:L60 I57:I58" name="Range57"/>
    <protectedRange sqref="H26 A19:F22 H19:J22 G19:G20 G22" name="Range73"/>
    <protectedRange sqref="I218:L220" name="Range55"/>
    <protectedRange sqref="K343" name="Range74_3"/>
    <protectedRange sqref="A9:L9" name="Range69_1_1"/>
    <protectedRange sqref="H340:L340" name="Range74_1"/>
    <protectedRange sqref="G340" name="Range74_2"/>
  </protectedRanges>
  <mergeCells count="23">
    <mergeCell ref="A18:L18"/>
    <mergeCell ref="G25:H25"/>
    <mergeCell ref="G15:K15"/>
    <mergeCell ref="E17:K17"/>
    <mergeCell ref="C22:I22"/>
    <mergeCell ref="G16:K16"/>
    <mergeCell ref="D344:G344"/>
    <mergeCell ref="K344:L344"/>
    <mergeCell ref="K341:L341"/>
    <mergeCell ref="K27:K28"/>
    <mergeCell ref="G27:G28"/>
    <mergeCell ref="L27:L28"/>
    <mergeCell ref="A29:F29"/>
    <mergeCell ref="I27:J27"/>
    <mergeCell ref="H27:H28"/>
    <mergeCell ref="A27:F28"/>
    <mergeCell ref="B13:L13"/>
    <mergeCell ref="G10:K10"/>
    <mergeCell ref="G11:K11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9</vt:i4>
      </vt:variant>
    </vt:vector>
  </HeadingPairs>
  <TitlesOfParts>
    <vt:vector size="18" baseType="lpstr">
      <vt:lpstr>f2</vt:lpstr>
      <vt:lpstr>f2 (2)</vt:lpstr>
      <vt:lpstr>SUVESTINĖ</vt:lpstr>
      <vt:lpstr>SB</vt:lpstr>
      <vt:lpstr>MK</vt:lpstr>
      <vt:lpstr>Pavežėj</vt:lpstr>
      <vt:lpstr>Spec. pr.</vt:lpstr>
      <vt:lpstr>Sp.pr. (nuoma)</vt:lpstr>
      <vt:lpstr>ES </vt:lpstr>
      <vt:lpstr>'ES '!Print_Titles</vt:lpstr>
      <vt:lpstr>'f2'!Print_Titles</vt:lpstr>
      <vt:lpstr>'f2 (2)'!Print_Titles</vt:lpstr>
      <vt:lpstr>MK!Print_Titles</vt:lpstr>
      <vt:lpstr>Pavežėj!Print_Titles</vt:lpstr>
      <vt:lpstr>SB!Print_Titles</vt:lpstr>
      <vt:lpstr>'Sp.pr. (nuoma)'!Print_Titles</vt:lpstr>
      <vt:lpstr>'Spec. pr.'!Print_Titles</vt:lpstr>
      <vt:lpstr>SUVESTINĖ!Print_Titles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PC</cp:lastModifiedBy>
  <cp:lastPrinted>2017-10-13T11:46:16Z</cp:lastPrinted>
  <dcterms:created xsi:type="dcterms:W3CDTF">2004-04-07T10:43:01Z</dcterms:created>
  <dcterms:modified xsi:type="dcterms:W3CDTF">2017-12-15T11:16:13Z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